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mc:AlternateContent xmlns:mc="http://schemas.openxmlformats.org/markup-compatibility/2006">
    <mc:Choice Requires="x15">
      <x15ac:absPath xmlns:x15ac="http://schemas.microsoft.com/office/spreadsheetml/2010/11/ac" url="C:\Users\hgavin02\AppData\Local\Box\Box for Office\15064210977\Temp\yn2o3iu0.zxd\"/>
    </mc:Choice>
  </mc:AlternateContent>
  <xr:revisionPtr revIDLastSave="0" documentId="13_ncr:1_{10C85278-9D68-4D26-AE20-0EEAF6D15D8D}" xr6:coauthVersionLast="36" xr6:coauthVersionMax="36" xr10:uidLastSave="{00000000-0000-0000-0000-000000000000}"/>
  <bookViews>
    <workbookView xWindow="0" yWindow="0" windowWidth="17445" windowHeight="8265" xr2:uid="{00000000-000D-0000-FFFF-FFFF00000000}"/>
  </bookViews>
  <sheets>
    <sheet name="Annotation Notes" sheetId="5" r:id="rId1"/>
    <sheet name="Detailed Evidence" sheetId="14" r:id="rId2"/>
  </sheets>
  <calcPr calcId="191029"/>
</workbook>
</file>

<file path=xl/calcChain.xml><?xml version="1.0" encoding="utf-8"?>
<calcChain xmlns="http://schemas.openxmlformats.org/spreadsheetml/2006/main">
  <c r="H30" i="14" l="1"/>
  <c r="H29" i="14"/>
  <c r="H28" i="14"/>
  <c r="H27" i="14"/>
  <c r="H26" i="14"/>
  <c r="H25" i="14"/>
  <c r="H24" i="14"/>
  <c r="H23" i="14"/>
  <c r="H22" i="14"/>
  <c r="H21" i="14"/>
  <c r="H19" i="14"/>
</calcChain>
</file>

<file path=xl/sharedStrings.xml><?xml version="1.0" encoding="utf-8"?>
<sst xmlns="http://schemas.openxmlformats.org/spreadsheetml/2006/main" count="2460" uniqueCount="1624">
  <si>
    <t>Hypothetical protein</t>
  </si>
  <si>
    <t>HNH endonuclease</t>
  </si>
  <si>
    <t>Lysin A</t>
  </si>
  <si>
    <t>Transmembrane Domains (1x by tmm, 2x by sosui)</t>
  </si>
  <si>
    <t>Function unknown</t>
  </si>
  <si>
    <t>Acetyltransferase</t>
  </si>
  <si>
    <t>Portal protein</t>
  </si>
  <si>
    <t>Major capsid and protease fusion protein</t>
  </si>
  <si>
    <t>Tail terminator</t>
  </si>
  <si>
    <t>Major tail protein</t>
  </si>
  <si>
    <t>Minor tail protein</t>
  </si>
  <si>
    <t>Transmembrane Domains (3x by both tmhmm and sosui)</t>
  </si>
  <si>
    <t>Transmembrane Domain (1x by both tmm and sosui)</t>
  </si>
  <si>
    <t>Transmembrane Domains; holin came up as a potential function for this gene &lt;- flag this</t>
  </si>
  <si>
    <t>Transmembrane Domain (1x by both tmhmm and sosui) ; large gap, but no better start</t>
  </si>
  <si>
    <t>Transmembrane Domain (1x by both tmhmm and sosui)</t>
  </si>
  <si>
    <t>Serine/threonine kinase</t>
  </si>
  <si>
    <t>Transmembrane Domain (1x by tmhmm and sosui)</t>
  </si>
  <si>
    <t>hypothetical protein</t>
  </si>
  <si>
    <t>start position has contradicting evidence; Transmembrane Domains (1x by tmhmm and sosui)</t>
  </si>
  <si>
    <t>transmembrane protein domain (2x by tmhmm and sosui)</t>
  </si>
  <si>
    <t>Transmembrane protein domain (1x by sosui, 2x by tmhmm)</t>
  </si>
  <si>
    <t>Cas4 family exonuclease</t>
  </si>
  <si>
    <t>DNA binding protein</t>
  </si>
  <si>
    <t>Glimmer - does glimmer predict the same start as genemark?</t>
  </si>
  <si>
    <t>Genemark - describe the cp graph in the predicted orf, is it the only reading frame with cp, is the cp encompassed within the predicted start and stop?</t>
  </si>
  <si>
    <t>RBS</t>
  </si>
  <si>
    <t>Starterator</t>
  </si>
  <si>
    <t>Gap/overlap - is any existing gap or overlap between this start and the stop of the previous gene within the acceptable range?</t>
  </si>
  <si>
    <t>BLAST conservation - how many other phage (or bacteria) have a highly similar gene?</t>
  </si>
  <si>
    <t>BLAST alignment - does the start of this predicted gene line up with the start of other highly similar genes?</t>
  </si>
  <si>
    <t>BLAST &amp; HHPred function - do other highly similar genes have an assigned function?</t>
  </si>
  <si>
    <t>PhagesDB &amp; Phamerator - do close relatives that have genes in the same pham predict a function for this gene?</t>
  </si>
  <si>
    <t>Gene number</t>
  </si>
  <si>
    <t>Length</t>
  </si>
  <si>
    <t>Results</t>
  </si>
  <si>
    <t>Conclusions and Rationale</t>
  </si>
  <si>
    <t>GeneMark predicted start</t>
  </si>
  <si>
    <t>RBS scores/Z values</t>
  </si>
  <si>
    <t>Conclusions &amp; Rationale</t>
  </si>
  <si>
    <t>Gap/Overlap Length</t>
  </si>
  <si>
    <t>Gap/Overlap Resolution</t>
  </si>
  <si>
    <t>Which start coordinate has the strongest supporting data?</t>
  </si>
  <si>
    <t>Justify your rationale for the final start site you chose.</t>
  </si>
  <si>
    <t>Consider data from BLAST, HHpred, Phamerator, and phagesDB - Is there a well-supported function for this gene?</t>
  </si>
  <si>
    <t>Evaluate NKF genes for the presence of transmembrane domains</t>
  </si>
  <si>
    <t>Justify the final function chosen. Be sure to only use Official SEAPHAGES Functions.</t>
  </si>
  <si>
    <t>likely a gene</t>
  </si>
  <si>
    <t>No violation, smallest gap available</t>
  </si>
  <si>
    <t>Genemark, BLAST, Glimmer, Staterator, and Gap/Overlap all support this call</t>
  </si>
  <si>
    <t>n/a</t>
  </si>
  <si>
    <t>Locus Tag</t>
  </si>
  <si>
    <t>Start Position</t>
  </si>
  <si>
    <t>Stop position</t>
  </si>
  <si>
    <t>Feature Type</t>
  </si>
  <si>
    <t>Direction</t>
  </si>
  <si>
    <t>Product Function</t>
  </si>
  <si>
    <t>SEA_GANTCHERGOBLIN_1</t>
  </si>
  <si>
    <t>ORF</t>
  </si>
  <si>
    <t>F</t>
  </si>
  <si>
    <t>Genemark, BLAST, Glimmer, Starterator, and Gap/Overlap all support this call</t>
  </si>
  <si>
    <t>Uzumaki is still a draft, and thus Zeina, BLAST, and HHPred functional citations all support the possibility of this gene being a hypothetical protein relating to cell division, which is on the Official SEAPHAGES function list.</t>
  </si>
  <si>
    <t>Both call 438</t>
  </si>
  <si>
    <t>Given start supported</t>
  </si>
  <si>
    <t>High coding potential near 1.0 starting ~430 bp and continues until ~810, end of gene's cp slightly overlaps with next gene's beginning's cp in another reading frame, predicted start slightly outside of cp but predicted end is contained</t>
  </si>
  <si>
    <t>Likely a gene</t>
  </si>
  <si>
    <t>438 start has an RBS Z-value of 2.470 and has visible consensus sequence upstream. The next best Z value is 2.289 and that start (768) would cut off coding potential.</t>
  </si>
  <si>
    <t>RBS supports start at 438</t>
  </si>
  <si>
    <t>Supports start 10: 
Does not have the "Most Annotated" start.
Start: 10 @438 has 22 MA's
No other available start has any MAs.</t>
  </si>
  <si>
    <t>438 is the only supported candidate for a start site.</t>
  </si>
  <si>
    <t>N/A, first gene (no previous genes)</t>
  </si>
  <si>
    <t>438 is a strong candidate for a start site.</t>
  </si>
  <si>
    <t>PhagesDB: Similar to Zeina, e value = 2e-63, 99% identity, more than 10 similar hits
NCBI: Stayer (E-value 2e-50, 99% Query cover, 66.41% identity, more than 10 similar hits)</t>
  </si>
  <si>
    <t>Excellent alignment throughout sequence with Zeina and Uzumaki; poorer alignment with other phages such as Stayer, StarLord</t>
  </si>
  <si>
    <t>Predicted start is supported by 1:1 alignment with start of other (homologous) phages</t>
  </si>
  <si>
    <t>BLAST: Top phage hits call hypothetical protein
HHPred: Fusion of phage phi29 Gp7 protein and Cell division protein FtsB</t>
  </si>
  <si>
    <t>BLAST and HHPred data supports hypothetical protein that is likely related to cell division</t>
  </si>
  <si>
    <t>When compared to Uzumaki and Zeina, a purple background was shown around gene 1 for both Uzumaki (draft) and Zeina. Both Uzumaki and Zeina have the same pham number as GantcherGoblin, and there are approximately 131 genes in the sample.</t>
  </si>
  <si>
    <t>Uzumaki (draft) calls this gene a membrane protein, while Zeina calls it a hypothetical protein, so Phamerator data only partially supports the function of a hypothetical protein</t>
  </si>
  <si>
    <t>Hypothetical protein relating to cell division</t>
  </si>
  <si>
    <t>SEA_GANTCHERGOBLIN_2</t>
  </si>
  <si>
    <t>Uzumaki, Zeina, BLAST, and HHPred functional citations all support the this gene encoding for an HNH endonuclease, which is on the Official SEAPHAGES function list.</t>
  </si>
  <si>
    <t>Glimmer calls 805; GeneMark calls 799</t>
  </si>
  <si>
    <t>No consensus on start thus far</t>
  </si>
  <si>
    <t>High coding potential near 1.0 around ~800 bp that falls sharply around ~1100 bp and then has two peaks before falling around ~1230 bp, no cp in any other reading frame, predicted start is slightly before cp, but predicted stop is contained</t>
  </si>
  <si>
    <t>The 805 start has an RBS Z-value of 2.479 and has visible consenus sequence upstream. The next best Z value is 2.220 and that start (805) would cut off coding potential.</t>
  </si>
  <si>
    <t>RBS supports start at 805</t>
  </si>
  <si>
    <t>Supports start 28: 
Does not have the "Most Annotated" start.
Start: 28 @805 has 7 MA's
(Start: 24 @799 has 1 MA)</t>
  </si>
  <si>
    <t>805 is the best supported candidate for a start site.</t>
  </si>
  <si>
    <t xml:space="preserve">Putative start at 805 has overlap of 10 bp with last gene. </t>
  </si>
  <si>
    <t>805 is a strong candidate for a start site.</t>
  </si>
  <si>
    <t>10 bp overlap</t>
  </si>
  <si>
    <t>No violation, within range (30 bp)</t>
  </si>
  <si>
    <t>PhagesDB: Similar to Zeina, e value = 1e-79, 100% identity, more than 10 similar hits
NCBI: Shepard (E-value 1e-58, 98% query cover, 67.91% identity, more than 10 similar hits)</t>
  </si>
  <si>
    <t>Excellent alignment throughout sequence with Zeina and Uzumaki; poorer alignment with other phages</t>
  </si>
  <si>
    <t>BLAST: Top phage hits call HNH endonuclease
HHPred: Top phage hit calls HNH endonuclease</t>
  </si>
  <si>
    <t>BLAST and HHPred data supports HNH endonuclease</t>
  </si>
  <si>
    <t>When compared to Uzumaki and Zeina, a solid purple colored backgorund was shown around gene 2 indicating high nucleotide similarity. Both Uzumaki and Zeina have the same pham number as GantcherGoblin, and there are approximately 131 genes in the sample.</t>
  </si>
  <si>
    <t>Uzumaki and Zeina call it an HNH endonuclease, so Phamerator data supports this function</t>
  </si>
  <si>
    <t>SEA_GANTCHERGOBLIN_3</t>
  </si>
  <si>
    <t>BLAST and Phamerator functional citations support this gene encoding for a lysin A, which is on the Official SEAPHAGES function list.</t>
  </si>
  <si>
    <t>Both call 1237</t>
  </si>
  <si>
    <t>High continuous coding potential at 1.0 starting ~1250 bp, slight dip ~1300, then at 1.0 until ~2250 bp, with two peaks ~2300 bp and ~2350 bp, no coding potential in other reading frames of the direct sequence, predicted start is slightly before cp, but predicted stop is contained (MERGED WITH NEXT GENE)</t>
  </si>
  <si>
    <t>1237 start has an RBS Z-value of 3.299 and next highest Z-value is 3.224 and that start (2146) would cut off coding potential.</t>
  </si>
  <si>
    <t>RBS supports start at 1237</t>
  </si>
  <si>
    <t>Supports start 14: 
This is the "Most Annotated" start.
Start: 14 @1237 has 38 MA's.
No other available start has any MAs.</t>
  </si>
  <si>
    <t>1237 is the only supported candidate for a start site.</t>
  </si>
  <si>
    <t>Putative start at 1237 leaves a gap of 22 bp with last gene.</t>
  </si>
  <si>
    <t>1237 is a strong candidate for a start site.</t>
  </si>
  <si>
    <t>22 bp gap</t>
  </si>
  <si>
    <t>No violation, within range (50 bp)</t>
  </si>
  <si>
    <t>PhagesDB: Similar to Zeina and Uzumaki, e value = 0, 99% identity, more than 10 similar hits
NCBI: Stayer (E-value 4e-122, 99% query cover, 58.41% identity, more than 10 similar hits)</t>
  </si>
  <si>
    <t>BLAST: Top phage hits call lysin A
HHPred: Top phage hits call various lysin types (endolysin, autolysin)</t>
  </si>
  <si>
    <t>BLAST data supports lysin A, HHPred data supports several lysin types (no specific agreement as of yet)</t>
  </si>
  <si>
    <t>When compared to Uzumaki and Zeina, a solid purple colored backgorund was shown around gene 3 indicating high nucleotide similarity. Both Uzumaki and Zeina have the same pham number as GantcherGoblin, and there are approximately 53 genes in the sample.</t>
  </si>
  <si>
    <t>Zeina calls it a lysin A, agreeing with BLAST; Uzumaki (draft) HHPred data calls it an HNH endonuclease or hypothetical protein, so Zeina Phamerator data only agrees with BLAST data</t>
  </si>
  <si>
    <t>SEA_GANTCHERGOBLIN_4</t>
  </si>
  <si>
    <t>Membrane protein</t>
  </si>
  <si>
    <t>BLAST, Phamerator, and HHPred data support no assigned function for this gene; based on NKF analysis, it can be classified as a membrane protein</t>
  </si>
  <si>
    <t>Both call 2218</t>
  </si>
  <si>
    <t>High continuous coding potential at 1.0 starting ~1250 bp, slight dip ~1300, then at 1.0 until ~2250 bp, with two peaks ~2300 bp and ~2350 bp, end of coding potential slightly overlaps with coding potential of next gene in another reading frame, predicted start is slightly before cp, but predicted stop is contained (MERGED WITH PREVIOUS GENE)</t>
  </si>
  <si>
    <t>2218 start has an RBS Z-value of 2.446 and next highest Z-value is 1.948 and that start (2239) would cut off coding potential.</t>
  </si>
  <si>
    <t>RBS supports start at 2218</t>
  </si>
  <si>
    <t>Supports start 1: 
This is the "Most Annotated" start.
Start: 1 @2218 has 1 MA's.
No other available start has any MAs.</t>
  </si>
  <si>
    <t>2218 is the only supported candidate for a start site.</t>
  </si>
  <si>
    <t>Putative start at 2218 leaves a gap of 1 bp with the last gene.</t>
  </si>
  <si>
    <t>2218 is a strong candidate for a start site.</t>
  </si>
  <si>
    <t>1 bp gap</t>
  </si>
  <si>
    <t>PhagesDB: Similar to Zeina, e value = 4e-24, 100% identity, 1 similar hits
NCBI: No hits</t>
  </si>
  <si>
    <t>BLAST: No hits; no assigned function
HHPred: various possible functions including cytochrome c-type protein NapC, receptor, transmembrane protein, etc. none with adequately high probability</t>
  </si>
  <si>
    <t>BLAST and HHPred data support no assigned function</t>
  </si>
  <si>
    <t>When compared to Uzumaki and Zeina, a solid purple colored backgorund was shown around gene 4 indicating high nucleotide similarity. Both Uzumaki and Zeina have the same pham number as GantcherGoblin, and there are approximately 3 genes in the sample.</t>
  </si>
  <si>
    <t>Uzumaki and Zeina call no sufficiently adequate assigned function, so Phamerator data supports this function</t>
  </si>
  <si>
    <t>No function</t>
  </si>
  <si>
    <t>SEA_GANTCHERGOBLIN_5</t>
  </si>
  <si>
    <t>Genemark, BLAST, Glimmer, and Gap/Overlap all support this call (STARTERATOR DOES NOT SUPPORT AS STRONGLY)</t>
  </si>
  <si>
    <t>BLAST data only supported hypothetical protein function, and HHPred analysis (of original sequence and related phage genomes from Phamerator) did not yield results sufficiently adequate to indicate any alternative protein functions. Hypothetical protein function is on the Official SEAPHAGES function list.</t>
  </si>
  <si>
    <t>Both call 2375</t>
  </si>
  <si>
    <t>High coding potential at 1.0 starting ~2350, slight dip ~2500 bp, ends ~2725 bp, beginning and end of coding potential slightly overlap with previous and next gene's cp in other reading frames, predicted start is contained within cp but predicted stop extends slightly out of cp range</t>
  </si>
  <si>
    <t>2522 start has an RBS Z-value of 2.775 and the next highest Z-value is 2.537 and that start (2708) would cut off coding potential. THIS IS DIFFERENT FROM PREVIOUSLY PREDICTED START. Previous start (2375) has Z-value of 2.446.</t>
  </si>
  <si>
    <t>Although not the highest Z-value, because it is still a strong candidate with a relatively high Z-value (&gt;1), RBS supports start at 2375</t>
  </si>
  <si>
    <t>Supports start 8: 
Does not have the "Most Annotated" start.
Start: 8 @2369 has 24 MA's.
(Start: 7 @2366 has 2 MA's) (Start: 10 @2375 has 1 MA's)</t>
  </si>
  <si>
    <t>2369 is the best supported candidate for a start site, but 2375 IS STILL A POTENTIAL START SITE, IN ADDITION TO 2366.</t>
  </si>
  <si>
    <t>Putative start at 2375 has overlap of 7 bp with the last gene.</t>
  </si>
  <si>
    <t>2375 is a strong candidate for a start site.</t>
  </si>
  <si>
    <t>7 bp overlap</t>
  </si>
  <si>
    <t>PhagesDB: Similar to Zeina, e value = 6e-68, 99% identity, more than 10 similar hits
NCBI: Giantsbane (E-value 8e-47, 92% query cover, 62.28% identity, more than 10 similar hits)</t>
  </si>
  <si>
    <t>BLAST: Top phage hits call hypothetical protein
HHPred: No HHPred results are sufficiently adequate, but top results indicate head-tail connector protein</t>
  </si>
  <si>
    <t>BLAST data supports hypothetical protein</t>
  </si>
  <si>
    <t>When compared to Uzumaki and Zeina, a solid purple colored backgorund was shown around gene 5 indicating high nucleotide similarity. Both Uzumaki and Zeina have the same pham number as GantcherGoblin, and there are approximately 32 genes in the sample.</t>
  </si>
  <si>
    <t>From Phamerator, Zeina and Uzumaki's HHPred's top hits (which are not sufficiently adequate) data calls it head-tail connector protein, not leading to a consistent consensus</t>
  </si>
  <si>
    <t>SEA_GANTCHERGOBLIN_6</t>
  </si>
  <si>
    <t>Both call 2719</t>
  </si>
  <si>
    <t>High coding potential at 1.0 starting ~2710, ends ~3210 bp, other reading frames, slight coding potential overlap at gene's end of cp with next gene's cp in another reading frame, predicted start and stop are contained within cp</t>
  </si>
  <si>
    <t>2842 start has RBS Z-value of 2.846 and next highest Z-value is 2.818 and that start (3169) would cut off coding potential. THIS IS NOT THE SAME AS PREVIOUSLY PREDICTED START. Previously predicted start (2719) has Z-value of 2.643.</t>
  </si>
  <si>
    <t>Although not the highest Z-value, because it is still a strong candidate with a relatively high Z-value (&gt;1), RBS supports start at 2719</t>
  </si>
  <si>
    <t>Supports start 7 or 12:
Has the most annotated start but does not call it.
Start: 7 @2719 has 8 MA's, Start: 12 @2767 has 39 MA's
No other available start has any MAs.</t>
  </si>
  <si>
    <t>2767 is the best supported candidate for a start site, but 2719 IS STILL A POTENTIAL START SITE.</t>
  </si>
  <si>
    <t>Putative start at 2719 has overlap of 27 bp with the last gene.</t>
  </si>
  <si>
    <t>2719 is a strong candidate for a start site.</t>
  </si>
  <si>
    <t>27 bp overlap</t>
  </si>
  <si>
    <t>PhagesDB: Similar to Zeina, e value = 2e-88, 99% identity, more than 10 similar hits
NCBI: Tokki (E-value 9e-22, 99% query cover, 37.28% identity, more than 10 similar hits)</t>
  </si>
  <si>
    <t>When compared to Uzumaki and Zeina, a solid purple colored backgorund was shown around gene 6 indicating high nucleotide similarity. Both Uzumaki and Zeina have the same pham number as GantcherGoblin, and there are approximately 132 genes in the sample.</t>
  </si>
  <si>
    <t>From Phamerator, Zeina and Uzumaki's HHPred's top hits are not sufficiently adequate, so based upon BLAST data, only hyopthetical protein function can be supported</t>
  </si>
  <si>
    <t>SEA_GANTCHERGOBLIN_7</t>
  </si>
  <si>
    <t>Terminase</t>
  </si>
  <si>
    <t>BLAST, Phamerator, and HHPred data support a terminase large subunit function for this gene, which is on the Official SEAPHAGES function list.</t>
  </si>
  <si>
    <t>Both call 3230</t>
  </si>
  <si>
    <t>High coding potential at 1.0 starting ~3230, slight dip ~3775, ends ~4960, no potential in any other reading frames, predicted start and stop are contained within cp</t>
  </si>
  <si>
    <t>3230 has start RBS Z-value of 3.288 and next highest Z-value is 2.846 and that start (4811) would cut off coding potential.</t>
  </si>
  <si>
    <t>RBS supports start at 3230</t>
  </si>
  <si>
    <t>Supports start 8: 
This is the "Most Annotated" start.
Start: 8 @3230 has 106 MA's.
No other available start has any MAs.</t>
  </si>
  <si>
    <t>3230 is the only supported candidate for a start site.</t>
  </si>
  <si>
    <t>Putative start at 3230 has a gap of 17 bp with the last gene.</t>
  </si>
  <si>
    <t>3230 is a strong candidate for a start site.</t>
  </si>
  <si>
    <t>17 bp gap</t>
  </si>
  <si>
    <t>PhagesDB: Similar to Zeina, e value = 0, 100% identity, more than 10 similar hits
NBCI: Gordonia phage Secretariat (E-value 0, 100% query cover, 78.49% identity, more than 10 similar hits); arthrobacter phage Mudcat (E-value 0, 100% query cover, 78.08% identity, more than 10 similar hits)</t>
  </si>
  <si>
    <t>BLAST: Top phage hits call terminase large subunit
HHPred: Top phage hits call terminase large subunit</t>
  </si>
  <si>
    <t>BLAST and HHPred data support terminase large subunit</t>
  </si>
  <si>
    <t>When compared to Uzumaki and Zeina, a solid purple colored backgorund was shown around gene 7 indicating high nucleotide similarity. Both Uzumaki and Zeina have the same pham number as GantcherGoblin, and there are approximately 132 genes in the sample.</t>
  </si>
  <si>
    <t>From Phamerator, Zeina indicates this as a terminase and with HHPred analysis on Uzumaki, top hits showed a terminase large subunit, leading to the conclusion that it is a terminase.</t>
  </si>
  <si>
    <t>Terminase large subunit</t>
  </si>
  <si>
    <t>SEA_GANTCHERGOBLIN_8</t>
  </si>
  <si>
    <t>Genemark, BLAST, Glimmer, and Starterator all support this call (GAP/OVERLAP DOES NOT SUPPORT AS STRONGLY, potential for intermediate gene)</t>
  </si>
  <si>
    <t>Both call 5153</t>
  </si>
  <si>
    <t>Consistently high coding potential at 1.0 starting ~5150, ends ~5800, no potential in any other reading frames, predicted start and stop are contained within cp</t>
  </si>
  <si>
    <t>5153 has start RBS Z-value of 3.299 and next highest Z-value is 2.337 and that start (5201) would cut off coding potential.</t>
  </si>
  <si>
    <t>RBS supports start at 5153</t>
  </si>
  <si>
    <t>Supports start 1: 
This is the "Most Annotated" start.
Start: 1 @5153 has 8 MA's.
No other available start has any MAs.</t>
  </si>
  <si>
    <t>5153 is the only supported candidate for a start site.</t>
  </si>
  <si>
    <t>Putative start at 5153 has a gap of 190 bp with the last gene.</t>
  </si>
  <si>
    <t>5153 is a somewhat weak strong candidate for a start site.</t>
  </si>
  <si>
    <t>190 bp gap</t>
  </si>
  <si>
    <t>Violation: not within range (50 bp). Potential for intermediate genes or alternative start.</t>
  </si>
  <si>
    <t>PhagesDB: Similar to Zeina, e value = e-116, 95% identity, more than 10 similar hits
NCBI: Stayer (E-value 6e-29, 99% query cover, 41.07% identity, one other hit with comparable E-value)</t>
  </si>
  <si>
    <t>BLAST: Top phage hits call hypothetical protein
HHPred: Insufficient evidence</t>
  </si>
  <si>
    <t>When compared to Uzumaki and Zeina, a solid purple colored backgorund was shown around gene 8 indicating high nucleotide similarity. Both Uzumaki and Zeina have the same pham number as GantcherGoblin, and there are approximately 12 genes in the sample.</t>
  </si>
  <si>
    <t>Phamerator indicated no functions of Uzumaki or Zeina, and HHPred analysis yielded insufficient evidence (probability &lt;90%) for any function for either phage (Uzumaki and Zeina).</t>
  </si>
  <si>
    <t>SEA_GANTCHERGOBLIN_9</t>
  </si>
  <si>
    <t>BLAST, Phamerator, and HHPred data support an acetyltransferase function for this gene, which is on the Official SEAPHAGES function list.</t>
  </si>
  <si>
    <t>Both call 5811</t>
  </si>
  <si>
    <t>Consistently high coding potential at 1.0 starting ~5800, ends ~6350, no coding potential in any other reading frame, predicted start is contained in cp, but predicted stop extends slightly out of cp</t>
  </si>
  <si>
    <t>6810 has start RBS Z-value of 2.791 and next highest Z-value has Z-value of 1.677 and that start (6087) would cut off coding potential. THIS IS NOT THE SAME AS PREVIOUSLY PREDICTED START. Previously predicted site (5811) has Z-value of 1.238.</t>
  </si>
  <si>
    <t>Supports start 6: 
Does not have the "Most Annotated" start.
Start: 6 @5811 has 1 MA's.
No other available start has any MAs.</t>
  </si>
  <si>
    <t>5811 is the only supported candidate for a start site.</t>
  </si>
  <si>
    <t>Putative start at 5811 has gap of 2 bp with the last gene.</t>
  </si>
  <si>
    <t>5811 is a strong candidate for a start site.</t>
  </si>
  <si>
    <t>2 bp gap</t>
  </si>
  <si>
    <t>PhagesDB: Similar to Zeina, e value = e-100, 98% identity, more than 10 similar hits
NCBI: Giantsbane (E-value 2e-76, 97% query cover, 62.36% identity, more than 10 similar hits)</t>
  </si>
  <si>
    <t>BLAST: Top phage hits call acetyltransferase
HHPred: Top phage hits call acetyltransferase</t>
  </si>
  <si>
    <t>BLAST and HHPred data support acetyltransferase</t>
  </si>
  <si>
    <t>When compared to Uzumaki and Zeina, a solid purple colored backgorund was shown around gene 9 indicating high nucleotide similarity. Both Uzumaki and Zeina have the same pham number as GantcherGoblin, and there are approximately 12 genes in the sample.</t>
  </si>
  <si>
    <t>From Phamerator, Zeina indicates this as an acetyltransferase and with HHPred analysis on Uzumaki, top hits showed an acetyltransferase, leading to the conclusion that it is an acetyltransferase.</t>
  </si>
  <si>
    <t>SEA_GANTCHERGOBLIN_10</t>
  </si>
  <si>
    <t>BLAST, Phamerator, and HHPred data support a portal protein function for this gene, which is on the Official SEAPHAGES function list.</t>
  </si>
  <si>
    <t>Both call 6388</t>
  </si>
  <si>
    <t>High coding potential at 1.0 starting ~6390, dip ~7000, ends ~7700, no coding potential in any other reading frame, predicted start extends slightly out of cp range, but predicted end is contained in cp</t>
  </si>
  <si>
    <t>6388 has start RBS Z-value of 3.127 (which is the same as start 6382). Next highest Z-value is 2.606 and that start (6628) would cut off coding potential.</t>
  </si>
  <si>
    <t>RBS supports start at 6388</t>
  </si>
  <si>
    <t>Supports start 7: 
Does not have the "Most Annotated" start.
Start: 7 @6388 has 1 MA's.
No other available start has any MAs.</t>
  </si>
  <si>
    <t>6388 is the only supported candidate for a start site.</t>
  </si>
  <si>
    <t>Putative start at 6388 has gap of 29 bp with the last gene.</t>
  </si>
  <si>
    <t>6388 is a strong candidate for a start site.</t>
  </si>
  <si>
    <t>29 bp gap</t>
  </si>
  <si>
    <t>PhagesDB: Similar to Zeina, e value = 0, 99% identity, more than 10 similar hits
NCBI: Qui (E-value 0, 98% query cover, 61.45% identity, more than 10 similar hits)</t>
  </si>
  <si>
    <t>BLAST: Top phage hits call portal protein
HHPred: Top phage hits call phage portal protein</t>
  </si>
  <si>
    <t>BLAST and HHPred support portal protein</t>
  </si>
  <si>
    <t>When compared to Uzumaki and Zeina, a solid purple colored backgorund was shown around gene 10 indicating high nucleotide similarity. Both Uzumaki and Zeina have the same pham number as GantcherGoblin, and there are approximately 132 genes in the sample.</t>
  </si>
  <si>
    <t>From Phamerator, Zeina indicates this as a portal protein and with HHPred analysis on Uzumaki, top hits showed a portal protein, leading to the conclusion that it is a portal protein.</t>
  </si>
  <si>
    <t>SEA_GANTCHERGOBLIN_11</t>
  </si>
  <si>
    <t>Genemark, BLAST, Glimmer, Starterator, and Gap/Overlap all support this call (RBS may be weak)</t>
  </si>
  <si>
    <t>Both call 7698</t>
  </si>
  <si>
    <t>Consistently high coding potential at 1.0 starting ~7700, ends ~8450, no coding potential in any other reading frame, predicted start and end are contained in cp</t>
  </si>
  <si>
    <t>8289 has start RBS Z-value of 2.106 and next highest Z-value is 1.897 and this start (8421) would cut off coding potential. THIS IS DIFFERENT FROM PREVIOUSLY PREDICTED START. Previously predicted start (7698) has Z-value of 0.965.</t>
  </si>
  <si>
    <t>RBS weakly supports start of 7698, as associated Z-value is close to 1 but slightly smaller</t>
  </si>
  <si>
    <t>Supports start 7: 
Does not have the "Most Annotated" start.
Start: 7 @7698 has 1 MA's.
No other available start has any MAs.</t>
  </si>
  <si>
    <t>7698 is the only supported candidate for a start site.</t>
  </si>
  <si>
    <t>Putative start at 7698 has no gap or overlap with the last gene.</t>
  </si>
  <si>
    <t>7698 is a strong candidate for a start site.</t>
  </si>
  <si>
    <t>No gap/overlap</t>
  </si>
  <si>
    <t>No violation</t>
  </si>
  <si>
    <t>PhagesDB: Similar to Zeina, e value = e-126, 95% identity, more than 10 similar hits
NCBI: Qui (E-value 9e-35, 95% query cover, 45.89% identity, more than 10 similar hits)</t>
  </si>
  <si>
    <t>When compared to Uzumaki and Zeina, a solid purple colored backgorund was shown around gene 11 indicating high nucleotide similarity. Both Uzumaki and Zeina have the same pham number as GantcherGoblin, and there are approximately 31 genes in the sample.</t>
  </si>
  <si>
    <t>SEA_GANTCHERGOBLIN_12</t>
  </si>
  <si>
    <t xml:space="preserve">Genemark, BLAST, Glimmer, Staterator, RBS, and Gap/Overlap all support this call </t>
  </si>
  <si>
    <t>Major capsid and protease fusion protein is on the SEA-PHAGES function list. While the amino acid sequences of top hits in HHPred do not align well with the majority of the query sequence, the rest of the evidence from HHPred, Phamerator, and BLAST  is compelling enough to conclude that Gene 12 is a major capsid and protease fusion protein.</t>
  </si>
  <si>
    <t>Glimmer and GeneMark both call 8453</t>
  </si>
  <si>
    <t>8453 start is supported by agreement between autoannotation programs.</t>
  </si>
  <si>
    <t>Spike in coding potential in Frame 2 near predicted start of gene. High coding potential near 1.0  for most of predicted gene. Drops off around ~10,600 bp, near predicted stop of gene. No cp in any other reading frame between predicted start and stop of gene.</t>
  </si>
  <si>
    <t xml:space="preserve">Likely a gene </t>
  </si>
  <si>
    <t xml:space="preserve">The 8453 start has an RBS Z-value of 3.055. This is the highest magnitude Z-value in the chart, and 8453 also has the lowest magnitude final score of -3.748. </t>
  </si>
  <si>
    <t xml:space="preserve">RBS supports start at 8453. </t>
  </si>
  <si>
    <t>Start 8453, Start 2, is the most annotated start site in this pham, with 91 manual annotations. No other available start has any MAs.</t>
  </si>
  <si>
    <t>8453 is the only supported candidate for a start site.</t>
  </si>
  <si>
    <t>There is a 24 bp gap between the stop position of Gene 11 and the predicted start position of Gene 12.</t>
  </si>
  <si>
    <t xml:space="preserve">8453 is a strong candidate for a start site. </t>
  </si>
  <si>
    <t xml:space="preserve">24 bp gap </t>
  </si>
  <si>
    <t xml:space="preserve">Smallest gap available </t>
  </si>
  <si>
    <t>Similar to Uzumaki_Draft (e value = 0.0, 99% identity). Also similar to Zeina (e value = 0.0, 98% identity).  More than 10 similar hits.</t>
  </si>
  <si>
    <t xml:space="preserve">Excellent (red) alignment throughout sequence with Uzumaki_Draft and Zeina. It has slightly lower bit scores but still very good alignment for several other genes such as Michelle, Egad, and several others.  </t>
  </si>
  <si>
    <t xml:space="preserve">Predicted start is supported by 1:1 alignment with the start of other similar phages. </t>
  </si>
  <si>
    <t>Top phage hits call major capsid and protease fusion protein. Many of top HHPred hits with probabilities greater than 99% and E-values less than 10^-17  call major capsid and protease fusion protein. However, the amino acid sequences of top hits in HHPred do not align well with the majority of the query sequence.</t>
  </si>
  <si>
    <t xml:space="preserve">Blast and HHPred data supports major capsid and protease fusion protein. </t>
  </si>
  <si>
    <t>There is a solid purple background between Gene 12 for GantcherGoblin and Gene 13 for Zeina, indicating high nucleotide similarity. Gene 13 for Zeina has the same pham number as Gene 12 for GantcherGoblin (14189). Gene 13 for Zeina is called as a major capsid and protease protein.</t>
  </si>
  <si>
    <t xml:space="preserve">Since Gene 12 in GantcherGoblin is in the same pham as Gene 13 in Zeina, both genes are in a similar location in their respective genomes, both genes are similar sizes, and Gene 13 is a major capsid and protease fusion protein, the Phamerator data supports a major capsid and protease fusion protein function for Gene 12. This conclusion is further supported by the examples of synteny between the genes of Zeina and GantcherGoblin.  </t>
  </si>
  <si>
    <t>SEA_GANTCHERGOBLIN_13</t>
  </si>
  <si>
    <t xml:space="preserve">Genemark, BLAST, Glimmer, Staterator, RBS, and Gap/Overlap all support this call. </t>
  </si>
  <si>
    <t xml:space="preserve">No final function could be selected for this gene because the data from BLAST, Phamerator, and HHPred does not strongly support a particular function. The one tail terminator hit in HHPred is not strong enough evidence to call a tail terminator function, given that there are no similar hits and that the probability is poor. </t>
  </si>
  <si>
    <t>Glimmer and GeneMark both call 10624</t>
  </si>
  <si>
    <t xml:space="preserve">10624 start is supported by agreement between autoannotation programs. </t>
  </si>
  <si>
    <t xml:space="preserve">High coding potential near 1.0 throughout most of predicted gene in Frame 1. No cp in any other reading frame betweeen predicted start and stop of gene. </t>
  </si>
  <si>
    <t xml:space="preserve">The 10624 start has a Z-value of 2.158. Two other starts have a slightly higher magnitude Z-values than this but they cut off significant areas of coding potential. The final score of this start is -4.976, the second lowest magnitude final score. The other start with a lower final score also cuts off significant amounts of coding potential. </t>
  </si>
  <si>
    <t>RBS supports start at 10624.</t>
  </si>
  <si>
    <t>10624, Start 1, is the most annotated start site in this pham, with 86 manual annotations. No other available start has any MAs.</t>
  </si>
  <si>
    <t xml:space="preserve">Putative start of 10624 leaves 15 bp gap after stop of last gene. There is no possible start in the forward direction that would reduce the size of this gap.  </t>
  </si>
  <si>
    <t>10624 is a strong candidate for a start site.</t>
  </si>
  <si>
    <t>15 bp gap</t>
  </si>
  <si>
    <t xml:space="preserve">Most similar to Uzumaki_Draft (e value = 1e-60, query coverage = 100%, 99% identity) and Zeina (e value = 3e-61 , query coverage = 100%, 100% identity).  More than 10 similar hits. </t>
  </si>
  <si>
    <t xml:space="preserve">Excellent (red) alignment throughout whole sequence with Uzumaki_Draft and Zeina. Good alignment (pink) throughout most of sequence with other phages such as Elsa, Heisenberger, and NapoleonB. </t>
  </si>
  <si>
    <t xml:space="preserve">Most of the top hits have known function.  There are some hits in other Siphoviridae phages that have the function "phosphoglycerol transferase," but this is not on the SEA-PHAGES list of official functions. There is one hit from HHPred that is a tail terminator protein, but this hit does not align with most of Gene 13 nor does it have a very high probability. </t>
  </si>
  <si>
    <t xml:space="preserve">BLAST and HHPred provide little data on potential functions. </t>
  </si>
  <si>
    <t>Zeina has a similar gene in the same pham (14504) with a purple background indicating high nucleotide similarity, this gene in Zeina does not have a known function.</t>
  </si>
  <si>
    <t xml:space="preserve">Phamerator does not provide any data on potential gene functions. </t>
  </si>
  <si>
    <t>No well-supported function for this gene</t>
  </si>
  <si>
    <t>SEA_GANTCHERGOBLIN_14</t>
  </si>
  <si>
    <t xml:space="preserve">BLAST, GeneMark, RBS, and Starterator all support this call. </t>
  </si>
  <si>
    <t xml:space="preserve">Both BLAST and Phamerator support tail terminator function. Even though HHPred doesn't call tail terminator, the fact that many of the hits are tail structural proteins further confirms that this gene encodes for an important part of the phage tail. Tail terminator is on the SEA-PHAGES official function list. </t>
  </si>
  <si>
    <t xml:space="preserve">n/a </t>
  </si>
  <si>
    <t>Black bar of coding potential from ~10930 to ~11230 in Frame 2</t>
  </si>
  <si>
    <t>There are three possible starts: 10931, 10970, and 11015. The 10931 start has the best Z-value and final score of 2.324 and -4.223, respectively.</t>
  </si>
  <si>
    <t>RBS supports start at 10931.</t>
  </si>
  <si>
    <t>10931, Start 14, has the most manual annotations with 76 MAs. Start 23 at 10970 as 23 MAs.</t>
  </si>
  <si>
    <t>10931 is the best supported candidate for a start site.</t>
  </si>
  <si>
    <t xml:space="preserve">Putative start of 10931 leaves 25 bp overlap with stop of Gene 13. Start at 10970 leaves a 14 bp gap. </t>
  </si>
  <si>
    <t xml:space="preserve">10931 is still a strong candidate for a start site, despite overlap, because this overlap is under 30 bp long. </t>
  </si>
  <si>
    <t>25 bp gap</t>
  </si>
  <si>
    <t>Technicallly no violation because this overlap is less than 30 bp</t>
  </si>
  <si>
    <t xml:space="preserve">Most similar to Zeina (e value = 4e-55, 100% identity) and Uzumaki_Draft (e-value = 6e-55, 99% identity). More than 10 similar hits </t>
  </si>
  <si>
    <t>Excellent alignment (red) throughout sequence with Zeina and Uzumaki_Draft, good alignment (pink) throughout most of sequence with several other phages such as Bilo and Moozy.</t>
  </si>
  <si>
    <t xml:space="preserve">Many of top hits in BLAST call tail terminator.  Some of top hits in HHPred call stopper, minor tail protein, and tail-to-head joining protein (not in SEA-PHAGES official function list). </t>
  </si>
  <si>
    <t xml:space="preserve">Data from BLASt and HHPred suggests that these gene encodes for protein that is important part of phage tail. </t>
  </si>
  <si>
    <t>There is a solid purple background between this gene and Gene 15 in Zeina, indicating high nucleotide similarity, and both genes are in the same pham (57922). Gene 15 is Zeina is labelled as "tail terminator."</t>
  </si>
  <si>
    <t>Based on the nucleotide similarity and shared pham between these two genes, they are definitely related and therefore likely share a similar function. Therefore, Phamerator data supports tail terminator function.</t>
  </si>
  <si>
    <t xml:space="preserve">tail terminator </t>
  </si>
  <si>
    <t>SEA_GANTCHERGOBLIN_15</t>
  </si>
  <si>
    <t xml:space="preserve">GeneMark, BLAST, Glimmer, RBS, and Staterator all support this call. </t>
  </si>
  <si>
    <t xml:space="preserve">Even if there is only one hit for major tail protein on HHPred, the evidence from BLAST and Phamerator is so compelling that it is still reasonable to call this gene function as major tail protein. Major tail protein is on the official SEA-PHAGES function list. </t>
  </si>
  <si>
    <t xml:space="preserve">Glimmer and GeneMark both call 11244. </t>
  </si>
  <si>
    <t xml:space="preserve">11244 start is supported by agreement between autoannotation programs. </t>
  </si>
  <si>
    <t xml:space="preserve">High coding potential near 1.0 throughout most of predicted gene in Frame 3, with slight dip around 11650. No cp in any other reading frame between predicted start and stop of gene. </t>
  </si>
  <si>
    <t>The 11244 start has a Z-value of 2.401 and a final score of -3.876, and both of these scores are better than the score for the other suggested start, 11736.</t>
  </si>
  <si>
    <t xml:space="preserve">RBS supports start at 11244. </t>
  </si>
  <si>
    <t>11244, Start 9, is the most annotated start site in this pham with 196 manual annotations. No other available start has any MAs.</t>
  </si>
  <si>
    <t>GeneMark predicted start of 11244 leaves 288 bp gap, major violation</t>
  </si>
  <si>
    <t xml:space="preserve">The only possible way 11244 could be a strong candidate for a start site is if there is a gene in between Gene 13 and Gene 14 not auto-annotated in the draft genome. </t>
  </si>
  <si>
    <t>288 bp gap</t>
  </si>
  <si>
    <t xml:space="preserve">Major violation, most likely another gene from 10931-11233 that exists in between Gene 13 and Gene 14 </t>
  </si>
  <si>
    <t>Most similar to Uzumaki_Draft (e value = e-164, 98% identity) and Zeina (e value = e-163, 96% identity). Next most similar hit has identiy of 68%. More than 10 similar hits</t>
  </si>
  <si>
    <t xml:space="preserve">Excellent alignment (red) throughout sequence with over 20 phages, including Uzumaki_Draft and Zeina. </t>
  </si>
  <si>
    <t xml:space="preserve">All top hits in BLAST call major tail protein.  One hit in HHPred calls major tail protein. </t>
  </si>
  <si>
    <t xml:space="preserve">BLAST and HHPred data supports major tail protein function. </t>
  </si>
  <si>
    <t xml:space="preserve">There is a solid purple background between this gene in GantcherGoblin and Gene 16 for Zeina, indicating high nucleotide similarity. Gene 16 for Zeina has the same pham number as this gene in GantcherGoblin (8877). Gene 16 for Zeina is called as a major tail protein. </t>
  </si>
  <si>
    <t xml:space="preserve">Since both genes fall in the same pham and it is called in Zeina as a major tail protein, Phamerator data supports major tail protein function. This conclusion is further supported by regions of synteny between these two genomes. </t>
  </si>
  <si>
    <t>SEA_GANTCHERGOBLIN_16</t>
  </si>
  <si>
    <t xml:space="preserve">GeneMark, BLAST, Glimmer, RBS, Starterator, and Gap/Overlap all support this call. </t>
  </si>
  <si>
    <t xml:space="preserve">BLAST, HHPred, and Phamerator did not suggest any reasonable functions for this gene. </t>
  </si>
  <si>
    <t xml:space="preserve">Glimmer and GeneMark both call 12133. </t>
  </si>
  <si>
    <t xml:space="preserve">12133 start is supported by agreement between autoannotation programs. </t>
  </si>
  <si>
    <t xml:space="preserve">In Frame 1, high coding potential near 1.0 throughout most of predicted gene, with large dip to cp of 0 around 12550. There is a sudden spike in cp to 1.0 around 12550 in Frame 6 that sharply dips at 12600.  </t>
  </si>
  <si>
    <t>Despite the cp spike in Frame 6, there is still likely a gene in Frame 1 because of the consistent high coding potential in this frame throughout the predicted gene.</t>
  </si>
  <si>
    <t>The 12133 start has the highest magnitude Z-value of 3.288 and the lowest mangitude final score of -2.095.</t>
  </si>
  <si>
    <t>RBS supports start at 12133.</t>
  </si>
  <si>
    <t>12133, Start 29, is the most annotated start site in this pham with 110 manual annotations. No other available start has any MAs.</t>
  </si>
  <si>
    <t>Putative start of 12133 leaves a 23 bp gap after stop of last gene. There is no possible start that would reduce the size of this gap.</t>
  </si>
  <si>
    <t xml:space="preserve">12133 is a strong candidate for a start site. </t>
  </si>
  <si>
    <t xml:space="preserve">23 bp gap </t>
  </si>
  <si>
    <t xml:space="preserve">No violation, smallest gap available </t>
  </si>
  <si>
    <t>Most similar to Zeina (e value = e-108, 98% identity) and Uzumaki_Draft (e value = e-107, 97% identity). Next most similar hit has identiy of 52% . More than 10 similar hits</t>
  </si>
  <si>
    <t xml:space="preserve">Excellent alignment (red) throughout sequence with Uzumaki_Draft, Zeina, Paella, and Qui. Good alignment with several other phages. </t>
  </si>
  <si>
    <t xml:space="preserve">Top hits in BLAST listed as "hypothetical protein," do not have known function. None of the hits in HHPred have good alignment or high probability scores, and the few hits that do exist encode for proteins that would not reasonably be found in a bacteriophage. </t>
  </si>
  <si>
    <t xml:space="preserve">BLAST and HHPred do not provide any data on gene function. </t>
  </si>
  <si>
    <t xml:space="preserve">There is a solid purple background between this gene in GantcherGoblin and Gene 17 for Zeina, indicating high nucleotide similarity. Gene 17 for Zeina has the same pham number as this gene in GantcherGoblin (8908), but no function is called for this gene. </t>
  </si>
  <si>
    <t xml:space="preserve">Phamerator data does not provide any data on gene function. </t>
  </si>
  <si>
    <t>SEA_GANTCHERGOBLIN_17</t>
  </si>
  <si>
    <t xml:space="preserve">Both BLAST and Phamerator data support minor tail protein function. Minor tail protein is on the official SEA-PHAGES function list. Even though HHPred does not have any hits for minor tail protein, the tail fiber hits provide further evidence that this gene  encodes for a protein in the phage's tail. Out of the two potential calls, tail fiber protein and minor tail protein, minor tail protein is the more likely call because it is supported by multiple programs. </t>
  </si>
  <si>
    <t xml:space="preserve">Glimmer and GeneMark both call 12723. </t>
  </si>
  <si>
    <t xml:space="preserve">12723 start is supported by agreement between autoannotation programs. </t>
  </si>
  <si>
    <t>High coding potential near 1.0 throughout most of predicted gene in Frame 3, with slight dip to 0.5 around 14200. No cp in any other reading frame between predicted start and stop of gene.</t>
  </si>
  <si>
    <t xml:space="preserve">The 12723 start has a Z-value of 3.192, and this is the highest magnitude Z-value. The final score is -2.684, and this is the lowest magnitude final score. </t>
  </si>
  <si>
    <t>RBS supports start at 12723.</t>
  </si>
  <si>
    <t xml:space="preserve">12723, Start 2, is the most annotated site in this pham with 41 manual annotations. No other available start has any MAs. </t>
  </si>
  <si>
    <t xml:space="preserve">Putative start of 12723 leaves an 18 bp gap after the stop of the last gene. No other potential start that would reduce the size of this gap. </t>
  </si>
  <si>
    <t xml:space="preserve">12723 is a strong candidate for a start site. </t>
  </si>
  <si>
    <t>18 bp gap</t>
  </si>
  <si>
    <t xml:space="preserve">No violation, smallest gap available. </t>
  </si>
  <si>
    <t>Most similar to Zeina (e value = 0.0, 67% identity), Tokki (e value = e-121, 43% identity), and Uzumaki_Draft (e-value = -100, 64% identity). More than 10 similar hits.</t>
  </si>
  <si>
    <t xml:space="preserve">Excellent alignment throughout sequence with Zeina and Tokki, as well as several other phages such as Shepard and Prairie. Interestingly, excellent alignment with only a portion of Uzumaki_Draft's sequence. </t>
  </si>
  <si>
    <t>In BLAST, there are some top hits for minor tail protein. A couple of the top hits in HHPred are tail fiber proteins.</t>
  </si>
  <si>
    <t>BLAST and HHPred suggest that this protein is involved in the phage tail structure in some way.</t>
  </si>
  <si>
    <t>Gene 18 in Zeina is in the same pham (14504), and there is a a purple region indicating high nucleotide similarity. Gene 18 in Zeina is called as a minor tail protein.</t>
  </si>
  <si>
    <t xml:space="preserve">Since there is high nucleotide similarity between these two genes and these two genes are in the same pham, they seem to be highly related. Therefore, Phamerator supports minor tail protein function. </t>
  </si>
  <si>
    <t>SEA_GANTCHERGOBLIN_18</t>
  </si>
  <si>
    <t xml:space="preserve">Even though HHPred hits do not call minor tail protein, both Phamerator and BLAST support minor tail protein function. Minor tail protein is on the official SEA-PHAGES function list. Also worth noting that this region of GantcherGoblin's genome seems to contain many genes coding for structural tail proteins; therefore, it would be logical given this gene's location in the larger genome that it would be encoding for a minor tail protein. </t>
  </si>
  <si>
    <t xml:space="preserve">Glimmer and GeneMark both call 14524. </t>
  </si>
  <si>
    <t>14524 start is supported by agreement between autoannotation programs.</t>
  </si>
  <si>
    <t xml:space="preserve">The 14524 start has a Z-value of 2.157. Two other suggested starts have a slightly higher magnitude, but they both cut off most of the coding potential. The 14524 start has the third lowest magnitude final score of -4.388. The two other starts with lower magnitude both cut off a large portion of coding potential. Almost all the consensus sequence, "AGGAGG" is upstream of the 14524 start. </t>
  </si>
  <si>
    <t>RBS supports start at 14524.</t>
  </si>
  <si>
    <t>GantcherGoblin does not have the most annotated start, Start 9, which has 36 MAs. Start 4 correpsonds to 14524 and is called by GantcherGoblin. Start 4 has 15 MAs.</t>
  </si>
  <si>
    <t>Putative start of 14524 leaves an 11 bp gap after the stop of the last gene. No other potential start would reduce the size of this gap.</t>
  </si>
  <si>
    <t xml:space="preserve">14524 is a strong candidate for a start site. </t>
  </si>
  <si>
    <t>11 bp gap</t>
  </si>
  <si>
    <t>Most similar to Uzumaki_Draft (e value = 1e-74, 48% identity) and Zeina (e value = 2e-73, 48% identity). More than 10 similar hits</t>
  </si>
  <si>
    <t xml:space="preserve">Excellent alignment throughout sequence with Uzumaki, Gordon, and several other phages. Excellent alignment with most of Zeina's sequence. </t>
  </si>
  <si>
    <t>Some of top hits in BLAST call minor tail protein. Most of top hits in HHPred call functions that are not in the SEA-PHAGES official function list.</t>
  </si>
  <si>
    <t xml:space="preserve">BLAST provides some evidence supporting minor tail protein function. HHPred does not support a particular function for this gene. </t>
  </si>
  <si>
    <t xml:space="preserve">Zeina and Tokki have genes that are in the same pham as this gene (97402) that are called as minor tail proteins, but neither of these genes have a purple background with GantcherGoblin indicating high nucleotide similarity. </t>
  </si>
  <si>
    <t xml:space="preserve">Phamerator provides some evidence supporting minor tail protein function.  Although there is no purple background indicating high nucleotide similarity between these genes, the fact that they are all in the same pham indicates that these genes are related.  Additionally, there is synteny between Zeina and GantcherGoblin in this region of their genomes, and this structual similarity in this region means that there may also be some functional similarity. </t>
  </si>
  <si>
    <t>SEA_GANTCHERGOBLIN_19</t>
  </si>
  <si>
    <t>There are multiple BLAST hits for minor tail protein, and there are multiple related phages have genes in the same pham that have been called as minor tail proteins. Some of top hits in HHPred call distal tail protein; while not the same as a minor tail protein, these hits do support that this protein is part of the phage tail. Minor tail protein is a better call to make than distal tail protein because the minor tail protein call is supported by multiple sources. Minor tail protein is in the official SEA-PHAGES function list.</t>
  </si>
  <si>
    <t xml:space="preserve">Glimmer and GeneMark both call 15507. </t>
  </si>
  <si>
    <t xml:space="preserve">15507 start is supported by agreement between autoannotation programs. </t>
  </si>
  <si>
    <t>High coding potential near 1.0 throughout all of the predicted gene in Frame 3, with the exception of a dip at ~16075. Coding potential drops off around 16400 bp. No cp in any other reading frames between predicted start and stop of the gene.</t>
  </si>
  <si>
    <t xml:space="preserve">The 15507 start has the highest magnitude Z-value of 3.299 and the lowest magnitude final score of -1.933. The consensus sequence is upstream of the start. </t>
  </si>
  <si>
    <t xml:space="preserve">RBS supports start at 15507. </t>
  </si>
  <si>
    <t>GantcherGoblin does not have the most annotated start, Start 9, which has 36 MAs. Start 12 correpsonds to 15507 and is called by GantcherGoblin. Start 12 has 3 MAs.</t>
  </si>
  <si>
    <t xml:space="preserve">Putative start of 15507 leaves a 12 bp gap after the stop of the last gene. No other potential start would reduce the size of this gap. </t>
  </si>
  <si>
    <t xml:space="preserve">15507 is a strong candidate for a potential start site. </t>
  </si>
  <si>
    <t xml:space="preserve">12 bp gap </t>
  </si>
  <si>
    <t xml:space="preserve">Most similar to Immaculata (e value = 2e-70, 45% identity), and Scuttle (e value = 3e-70, 45% identity). More than 10 similar hits. </t>
  </si>
  <si>
    <t xml:space="preserve">Excellent alignment throughout sequence with over 10 phages, including Immaculata and Scuttle. Good alignment with several other phages as well. </t>
  </si>
  <si>
    <t xml:space="preserve">Some of top hits in BLAST call minor tail protein.Some of top hits in HHPred call distal tail protein. </t>
  </si>
  <si>
    <t xml:space="preserve">BLAST and HHPred results suggest that this gene encodes for a phage tail protein of some kind. </t>
  </si>
  <si>
    <t>Both Zeina and Tokki have genes in the same pham (97402), and both are called as minor tail proteins, but neither of these genes share a purple background with thie gene in GantcherGoblin, suggesting that there is not an incredibly high nucleotide similarity between these genes.</t>
  </si>
  <si>
    <t xml:space="preserve">Phamerator provides some evidence supporting minor tail protein function.  Although there is no purple background indicating high nucleotide similarity between these genes, the fact that they are all in the same pham indicates that these genes are related.  Additionally, there is synteny between Zeina and GantcherGoblin in this region of their respective genomes, and this structual similarity in this region means that there may also be some functional similarity in this region as well. </t>
  </si>
  <si>
    <t>SEA_GANTCHERGOBLIN_20</t>
  </si>
  <si>
    <t>BLAST and Phamerator do not provide any data supporting a particular function. The one hit from HHPred is not compelling enough evidence to assign a function.</t>
  </si>
  <si>
    <t xml:space="preserve">Glimmer and GeneMark both call 16389. </t>
  </si>
  <si>
    <t xml:space="preserve">16389 start is supported by agreement between autoannotation programs. </t>
  </si>
  <si>
    <t>Spike to cp of 0.75 throughout most of predicted gene in Frame 3. Coding potential throughout most of predicted gene in Frame 5.</t>
  </si>
  <si>
    <t xml:space="preserve">Despite the cp in Frame 5, there is still likely a gene in Frame 3 because it is unlikely that this gene would be read in the reverse direction considering that it is flanked on either side by genes that are read in the forward direction. </t>
  </si>
  <si>
    <t>The 16389 start has the higher magnitude Z-value of 2.157 compared to the other suggested start of 16455. The 16389 start also has the lower magnitude final score of -4.326.</t>
  </si>
  <si>
    <t>RBS supports start at 16389</t>
  </si>
  <si>
    <t>Glimmer predicted start of 16556, Start 8, has the most manual annotations with 16 MAs. No other available start has any MAs..</t>
  </si>
  <si>
    <t xml:space="preserve">Putative start of 16389 leaves a 10 bp gap after the stop of the last gene. No other potential start would reduce the size of this gap. </t>
  </si>
  <si>
    <t xml:space="preserve">16389 is a strong candidate for a potential start site. </t>
  </si>
  <si>
    <t xml:space="preserve">10 bp gap </t>
  </si>
  <si>
    <t>Most similar to Zeina and Uzumaki_Draft (both have e value = 3e-20 and 100% identity).</t>
  </si>
  <si>
    <t xml:space="preserve">Good alignment (pink) throughout sequence with Uzumaki_Draft and Zeina. Slightly poorer alignment for several other phages. </t>
  </si>
  <si>
    <t>None of top hits have known function. One hit on HHPred is a tail fiber protein, but this hit does not align with majority of the amino acid sequence.</t>
  </si>
  <si>
    <t xml:space="preserve">Zeina has a gene in the same pham (11614) and a purple background indicating high nucleotide similarity, but it does not have a known function. </t>
  </si>
  <si>
    <t>Phamerator provides no data on potential functions.</t>
  </si>
  <si>
    <t>SEA_GANTCHERGOBLIN_21</t>
  </si>
  <si>
    <t>BLAST and Phamerator provide compelling evidence supporting this function, and this function is on the official SEA-PHAGES function list. The lack of information of HHPred is not enough to rule out major tail protein as a probable function for this gene, given how strong the other evidence is.</t>
  </si>
  <si>
    <t xml:space="preserve">Glimmer and GeneMark both call 16556. </t>
  </si>
  <si>
    <t xml:space="preserve">16556 start is supported by agreement between autoannotation programs. </t>
  </si>
  <si>
    <t xml:space="preserve">High coding potential near 1.0 throughout all of the predicted gene in Frame 2. No cp in any other reading frames between predicted start and stop of the gene. </t>
  </si>
  <si>
    <t xml:space="preserve">The 16556 start has the highest magnitude Z-value of 3.288 and the lowest magnitude final score of -1.954. The consensus sequence is upsteam of this start. </t>
  </si>
  <si>
    <t xml:space="preserve">RBS supports start at 16556. </t>
  </si>
  <si>
    <t xml:space="preserve">Gene 20 in GantcherGoblin does not have most annotated start, Start 9. The glimmer predicted start of 16556, Start 8, has 3 manual annotations, and this start is also called in Uzumaki and Zeina. </t>
  </si>
  <si>
    <t xml:space="preserve">Putative start of 16556 leaves a 36 bp gap after the stop of the last gene. No other potential start would reduce the size of this gap. </t>
  </si>
  <si>
    <t xml:space="preserve">16556 is a strong candidate for a potential start site. </t>
  </si>
  <si>
    <t xml:space="preserve">36 bp gap </t>
  </si>
  <si>
    <t>Most similar to Uzumaki_Draft (e value = e-156, 98% identity) and Zeina (e value = e-156, 97% identity). More than 10 similar hits.</t>
  </si>
  <si>
    <t xml:space="preserve">Excellent alignment with several phages throughout the sequence, including Uzumaki_Draft, Zeina, and Paella. </t>
  </si>
  <si>
    <t>Top BLAST hits all call major tail protein. None of top HHPred hits have known function.</t>
  </si>
  <si>
    <t xml:space="preserve">BLAST data supports major tail protein. HHPred provides no data on potential functions. </t>
  </si>
  <si>
    <t xml:space="preserve">Gene 22 in Zeina has is in the same pham (8877) with a purple background indicating high nucleotide similarity that was called as a major tail protein. </t>
  </si>
  <si>
    <t>Phamerator supports major tail protein funtion. The nucleotide similarity and shared pham between these genes suggests that they likely have similar functions.</t>
  </si>
  <si>
    <t>SEA_GANTCHERGOBLIN_22</t>
  </si>
  <si>
    <t xml:space="preserve">HHPred and Phamerator do not provide any data on protein function, and the one tail fiber hit from BLAST is not compelling enough evidence to assign a function. </t>
  </si>
  <si>
    <t xml:space="preserve">Glimmer and GeneMark both call 17366. </t>
  </si>
  <si>
    <t xml:space="preserve">17366 start is supported by agreement between autoannotation programs. </t>
  </si>
  <si>
    <t xml:space="preserve">High coding potential near 1.0 throughout predicted gene in Frame 2. No cp in any other reading frames between predicted start and stop of the gene.  </t>
  </si>
  <si>
    <t xml:space="preserve">The 17366 start has the highest magnitude Z-value of 3.288 and the lowest magnitude final score of -2.034. The consensus sequence is upstream of this start. </t>
  </si>
  <si>
    <t xml:space="preserve">RBS supports start at 17366. </t>
  </si>
  <si>
    <t>Glimmer predicted start of 17366 has the most manual annotations with 8 MAs. No other available start has any MAs</t>
  </si>
  <si>
    <t xml:space="preserve">Putative start of 17366 leaves a 13 bp gap after the stop of the last gene. No other potential start would reduce the size of this gap. </t>
  </si>
  <si>
    <t xml:space="preserve">17366 is a strong candidate for a potential start site. </t>
  </si>
  <si>
    <t xml:space="preserve">13 bp gap </t>
  </si>
  <si>
    <t>Most similar to Uzumaki_Draft and Zeina (both have e value = e-174 and 99% identity).  More than 10 similar hits</t>
  </si>
  <si>
    <t xml:space="preserve">Excellent alignment throughout sequence with ~10 phages, including Uzumaki_Draft, Zeina, Arzan, and Paella. Several other phages that have good/excellent alignment with part of the sequence. </t>
  </si>
  <si>
    <t>Most of top hits in BLAST do not have known function, one hit for tail fiber protein. No similar hits in HHPred.</t>
  </si>
  <si>
    <t>BLAST and HHPred provide little data on potential functions.</t>
  </si>
  <si>
    <t xml:space="preserve">Gene 23 of Zeina is in the same pham (98300) and there is a purple background indicating high nucleotide similarity, but Zeina's gene does not have a known function. </t>
  </si>
  <si>
    <t>SEA_GANTCHERGOBLIN_23</t>
  </si>
  <si>
    <t>BLAST and Phamerator do not provide any data supporting a particular function. One hit on HHPred is a tail fiber protein, but this hit does not align with majority of the amino acid sequence.</t>
  </si>
  <si>
    <t xml:space="preserve">Glimmer and GeneMark both call 18289. </t>
  </si>
  <si>
    <t xml:space="preserve">18289 start is supported by agreement between autoannotation programs. </t>
  </si>
  <si>
    <t xml:space="preserve">High coding potential near 1.0 throughout most of predicted gene in Frame 1. Coding potential drops off at ~18600. No cp in any other reading frames between predicted start and stop of the gene. </t>
  </si>
  <si>
    <t>The 18289 start has the highest magnitude Z-value of 2.724 and the lowest magnitude final score of-4.046.</t>
  </si>
  <si>
    <t xml:space="preserve">RBS supports start at 18289. </t>
  </si>
  <si>
    <t>Glimmer predicted start of 18289 (Start 1) has the most manual annotations within this gene family with 13 MAs. No other available start has any MAs.</t>
  </si>
  <si>
    <t xml:space="preserve">Putative start of 18289 leaves a no gap after the stop of the last gene. </t>
  </si>
  <si>
    <t xml:space="preserve">18289 is a strong candidate for a potential start site. </t>
  </si>
  <si>
    <t>No gap or overlap</t>
  </si>
  <si>
    <t>Most similar to Zeina and Uzumaki_Draft (both have e value = 5e-56 and100% identity). Next most similar hit has identity of 51%.</t>
  </si>
  <si>
    <t>Excellent alignment (red) throughout sequence with Uzumaki_Draft and Zeina. Good alignment (pink) with four other phages for most of sequence.</t>
  </si>
  <si>
    <t>None of top hits in BLAST have known function. One hit on HHPred for tail fiber protein.</t>
  </si>
  <si>
    <t xml:space="preserve">BLAST provides no data on potential functions. HHPred suggests that tail fiber protein may be a possibility, but given that there is only one hit with a probability above 90% that calls this function, it is not very compelling evidence. </t>
  </si>
  <si>
    <t xml:space="preserve">Gene 24 in Zeina is in the same pham (5636) and there is a purple background indicating high nucleotide similarity, but no function is called for Zeina's gene. </t>
  </si>
  <si>
    <t>SEA_GANTCHERGOBLIN_24</t>
  </si>
  <si>
    <t xml:space="preserve">Even though BLAST does suggest minor tail protein could be a possible function, a call cannot be made based on this alone because there is no Phamerator or HHPred data to support this call. </t>
  </si>
  <si>
    <t>Glimmer and GeneMark both call 18622.</t>
  </si>
  <si>
    <t xml:space="preserve">18622 start is supported by agreement between autoannotation programs. </t>
  </si>
  <si>
    <t xml:space="preserve">High coding potential near  1.0 throuhgout most of the predicted gene in Frame 1. Spike in cp in Frame 3 around 18600 bp, drops off around 18700 bp. </t>
  </si>
  <si>
    <t>Despite the cp spike in Frame 3, there is still likely a gene in Frame 1 because of the consistent high coding potential in this frame throughout the predicted gene.</t>
  </si>
  <si>
    <t xml:space="preserve">The 18622 start has a Z-value of 2.358. There are three other suggested starts with higher magnitude Z-values than this, but all except for 18644 cut of significant regions of coding potential. The 18622 start has the second lowest magnitude final score of -3.904. The start with a slightly lower magntiude final score, 18802, cuts off a significant region of coding potential. </t>
  </si>
  <si>
    <t xml:space="preserve">Despite the slightly higher Z-value for the 18644 start, the fact that the 18622 start has the lower final score means that the 18622 start is best supported by RBS. </t>
  </si>
  <si>
    <t>Glimmer predicted start of 18622 (Start 41) has the most manual annotations within this gene family with 71 MAs. No other available start has any MAs.</t>
  </si>
  <si>
    <t>Putative start of 18622 leaves a 22 bp gap after the stop of the last gene. Other potential start of 18610 would reduce this gap, but the RBS data and Staterator analysis indicate that 18622 is the strongest start candidate, not 18610.</t>
  </si>
  <si>
    <t xml:space="preserve">18622 is a strong candidate for a potential start site. </t>
  </si>
  <si>
    <t xml:space="preserve">Most similar to Uzumaki_Draft (e value = 2e-69, 100% identity) and Zeina (e value = 5e-69, 99% identity). More than 10 similar hits. </t>
  </si>
  <si>
    <t>Excellent alignment (red) throughout sequence with Uzumaki_Draft and Zeina. Good alignment (pink) throughout sequence for several other phages.</t>
  </si>
  <si>
    <t>Some of top hits in BLAST call minor tail protein. Top hits in HHPred are all drafts, do not provide reliable data on protein function.</t>
  </si>
  <si>
    <t>Gene 25 in Zeina is in the same pham (19232) and it has a purple background indicating nucleotide similarity. No function called for this gene in Zeina.</t>
  </si>
  <si>
    <t>SEA_GANTCHERGOBLIN_25</t>
  </si>
  <si>
    <t>Tape measure protein</t>
  </si>
  <si>
    <t>Glimmer and Genemark Match</t>
  </si>
  <si>
    <t>19002 start is supported by both</t>
  </si>
  <si>
    <t>Consistently high CP at 1.0 for the stretch of this entire massive gene.</t>
  </si>
  <si>
    <t>19002 start is supported by CP. Likely a gene.</t>
  </si>
  <si>
    <t>The 19002 start has a final score of -4.256 and Z-value of 2.623. Only a portion of the consensus sequence, AAGG, is present. This is the best scoring RBS in the vicinity.</t>
  </si>
  <si>
    <t>RBS supports 19002 start.</t>
  </si>
  <si>
    <t>GantcherGoblin does not have the most annotated start. The 19002 start only has 1 MA (in a pham of 132), but it is the only start with MAs present.</t>
  </si>
  <si>
    <t>19002 is the only supported start.</t>
  </si>
  <si>
    <t>Overlap of 4 bp with previous gene.This overlap is within the acceptable range.</t>
  </si>
  <si>
    <t>19002 is a strong start candidate.</t>
  </si>
  <si>
    <t>4 bp overlap</t>
  </si>
  <si>
    <t>Smallest overlap possible</t>
  </si>
  <si>
    <t>E values of 0.0 with &gt;100 other phages and 97% identity with Zeina, the most similar manually annotated phage</t>
  </si>
  <si>
    <t>1:1 alignment with Zeina, slightly worse but still very close alignment with other phages</t>
  </si>
  <si>
    <t>19002 start is supported by 1:1 alignment with Zeina</t>
  </si>
  <si>
    <t>All of the BLAST results from PhagesDB give hits with E-value of 0 that label this as a tape measure protein. BLAST on NCBI is similar.</t>
  </si>
  <si>
    <t>Pretty much definitely a tape measure protein</t>
  </si>
  <si>
    <t>Yes, there are 132 members in this Pham, all with the gene labeled as a tape measure protein. Phamerator shows good synteny and nucleotide similarity.</t>
  </si>
  <si>
    <t xml:space="preserve">The top results on HHPred only align with a small section of the protein, except for one result that aligns with a good chunk of it. That top result is also a tape measure protein. </t>
  </si>
  <si>
    <t>SEA_GANTCHERGOBLIN_26</t>
  </si>
  <si>
    <t>23623 start is supported by both</t>
  </si>
  <si>
    <t>Consistently high CP at 1.0 for the stretch of this entire gene.</t>
  </si>
  <si>
    <t>23623 start is supported by CP. Likely a gene.</t>
  </si>
  <si>
    <t>The 23623 start has a final score of -4.161 and Z-value of 2.547. This is the best scoring start and RBS in the vicinity. A sequence, AAGGGAGG, which is close to the consensus sequence, is present.</t>
  </si>
  <si>
    <t>RBS supports 23623 start.</t>
  </si>
  <si>
    <t>23623 start is the most annotated start with 85 (of 86) MAs. No other start is supported by MAs.</t>
  </si>
  <si>
    <t>23623 is the only supported start.</t>
  </si>
  <si>
    <t>Overlap of 17 bp with the previous gene. This overlap is within the acceptable range.</t>
  </si>
  <si>
    <t>23623 is a strong start candidate.</t>
  </si>
  <si>
    <t>17 bp overlap</t>
  </si>
  <si>
    <t>E value &lt;1e-20 with &gt;100 other phages, 98% identity with Zeina but poorer identity (53% or lower) with other phages.</t>
  </si>
  <si>
    <t>1:1 alignment with Zeina, poorer alignment with other genes</t>
  </si>
  <si>
    <t>23623 start is supported by alignment with Zeina</t>
  </si>
  <si>
    <t>All similar phages call a minor tail protein.</t>
  </si>
  <si>
    <t>BLAST data supports minor tail protein.</t>
  </si>
  <si>
    <t>There are 103 members of this Pham and all of the annotated genomes label this as a minor tail protein. Phamerator shows good synteny and nucleotide similarity.</t>
  </si>
  <si>
    <t>The top results on HHPred align with a number of proteins labeled "distal tail proteins." Some are also labeled tape measure proteins. I think this is only because they are part of a larger baseplate complex. Overall this is definitely a tail protein of some kind.</t>
  </si>
  <si>
    <t>SEA_GANTCHERGOBLIN_27</t>
  </si>
  <si>
    <t>24460 start is supported by both</t>
  </si>
  <si>
    <t>24460 start is supported by CP. Likely a gene.</t>
  </si>
  <si>
    <t>The 24460 start has a final score of -3.469 and Z-value of 2.633. This is the best Z-value in the vicinity. One nearby start has a very slight better score (-3.465), but it would cut off ~400 bp of potential coding region. Only a portion of the consensus sequence, GGAGG, is present.</t>
  </si>
  <si>
    <t>RBS supports 24460 start.</t>
  </si>
  <si>
    <t>24460 start is the most annotated start with 62 of 86 MAs. Other supported starts are not present in GantcherGoblin.</t>
  </si>
  <si>
    <t>24460 is the only supported start.</t>
  </si>
  <si>
    <t>Gap of 0 with previous gene. Perfect</t>
  </si>
  <si>
    <t>24460 is a strong start candidate.</t>
  </si>
  <si>
    <t>0 bp gap</t>
  </si>
  <si>
    <t>Smallest gap possible</t>
  </si>
  <si>
    <t>E-value of 0 and 99% identity with Zeina. The next most similar protein is only 59% identical.</t>
  </si>
  <si>
    <t>1:1 alignment with Zeina but poorer alignment with others</t>
  </si>
  <si>
    <t>24460 start is supported by alignment with Zeina</t>
  </si>
  <si>
    <t>All top phage hits call a minor tail protein.</t>
  </si>
  <si>
    <t>Minor tail protein, same as previous gene.</t>
  </si>
  <si>
    <t>The top results of HHPred are all tail proteins with high similarity. There aren't any perfect 1:1 overlaps, but close.</t>
  </si>
  <si>
    <t>SEA_GANTCHERGOBLIN_28</t>
  </si>
  <si>
    <t>function unknown</t>
  </si>
  <si>
    <t>25639 start is supported by both</t>
  </si>
  <si>
    <t>25639 start is supported by CP. Likely a gene.</t>
  </si>
  <si>
    <t>There is only one possible RBS present with a Z-value of 3.288 and final score of -1.954. Only a portion of the consensus sequence, AAGGAG, is present.</t>
  </si>
  <si>
    <t>RBS supports 25639 start.</t>
  </si>
  <si>
    <t>Start 25639 is the only possible start present in GantcherGoblin. It also has the most MAs (49 of 70).</t>
  </si>
  <si>
    <t>25639 is the only supported start.</t>
  </si>
  <si>
    <t>Gap of 15 bp with previous gene.</t>
  </si>
  <si>
    <t>25639 is a strong start candidate.</t>
  </si>
  <si>
    <t>E-value of 6e-41 and 98% identity with Zeina. Next most similar is 75% similar from Qui and Paella.</t>
  </si>
  <si>
    <t>1:1 alignment with most of the close matches</t>
  </si>
  <si>
    <t>25639 start is supported</t>
  </si>
  <si>
    <t>Top hits are only hypothetical proteins</t>
  </si>
  <si>
    <t>BLAST data does not support a function</t>
  </si>
  <si>
    <t>85 members of this Pham, none of which have a function annotation</t>
  </si>
  <si>
    <t>HHPred gives no results that are phage related or have good E-values</t>
  </si>
  <si>
    <t>SEA_GANTCHERGOBLIN_29</t>
  </si>
  <si>
    <t>Genemark, BLAST, and Gap/Overlap support this call</t>
  </si>
  <si>
    <t>Glimmer calls @ 26139, Genemark calls @ 25875</t>
  </si>
  <si>
    <t>25875 start seems much more likely, it would minimze the gap between the start and the previous stop</t>
  </si>
  <si>
    <t>High CP starting at 25875 except for a brief dip below 0.5 around 2600</t>
  </si>
  <si>
    <t>25875 looks like a better start because it covers all of the predicted CP</t>
  </si>
  <si>
    <t>The 26139 start has a final score of -7.186 and Z-value of 0.822. This is the worst of the potential sites in the vicinity. The 25875 start has a final score of -6.318 and Z-value of 1.245, which is the second worst potential RBS. The best start by RBS Z-value and final score is at 25980, with 2.435 and -4.651, but these numbers aren't particularly spectacular themselves. The consensus sequence or any similar sequence does not appear at any of the predicted sites.</t>
  </si>
  <si>
    <t>The RBS would probably best support the 25875 start all things considered, but it should be noted that the RBS is not a great point of evidence for making any call in this area of the genome.</t>
  </si>
  <si>
    <t xml:space="preserve">This is an orpham. </t>
  </si>
  <si>
    <t>No prior data to support a start site.</t>
  </si>
  <si>
    <t>26139 start would have a gap of 263 bp. 25875 start has an overlap of 1.</t>
  </si>
  <si>
    <t>26139 is a poor start candidate because of the large gap. 25875 start is within the normal range.</t>
  </si>
  <si>
    <t>263 bp gap with 26139 start, 1 bp overlap with 25875 start</t>
  </si>
  <si>
    <t>25875 start is a more sensible overlap than the 26139 start gap</t>
  </si>
  <si>
    <t>The sequence is highly similar (100%) to a portion of a Zeina gene.</t>
  </si>
  <si>
    <t>When the 26139 start is used, alignment is definitely not 1:1. Only a portion of the Zeina gene is covered. However, when the 25875 start is used, alignment is 100% similar and 1:1 with the Zeina gene. I believe this gene would be in the same Pham as Zeina's gene 30 if the 25875 start was called.</t>
  </si>
  <si>
    <t>25875 start is best supported</t>
  </si>
  <si>
    <t>Top hits identify this as a minor tail protein. Interestingly, only some of the top hits identify this function though. Zeina does not call this a minor tail protein, for instance, but says function unknown. Many NCBI hits say minor tail protein.</t>
  </si>
  <si>
    <t>6 members of this Pham, only 3 of which identify this as a minor tail protein. Phamerator shows high nucleotide siimilarity (purple)</t>
  </si>
  <si>
    <t>minor tail protein</t>
  </si>
  <si>
    <t>Weirdly, the top results on HHPred are all some sort of neural cell receptor, insulin receptor, or adhesion molecule; i.e., not related to phages at all. So, HHPred does not suggest a function.</t>
  </si>
  <si>
    <t>SEA_GANTCHERGOBLIN_30</t>
  </si>
  <si>
    <t>I would say start 26305 is the best, but it's a tough one</t>
  </si>
  <si>
    <t>The RBS score, Starterator data, and gap data overall support the 26305 start while the 26233 start is supported only by the initial Glimmer autoannotation and alignment with Zeina. The 26290 start is also better than the 26233 start because it has a better RBS score and gap, but it is not quite as good as the 26305 score based on Starterator and RBS score. It does however have an even better gap than the 26305 start.</t>
  </si>
  <si>
    <t>Glimmer calls @ 26233, Genemark calls @ 26290</t>
  </si>
  <si>
    <t>The 26290 Genemark call seems more likely as it would eliminate the large amount of overlap (49 bp) with #28 if the 26233 start is real.</t>
  </si>
  <si>
    <t>It's hard to tell where the high CP begins exactly, but the black bar seems to start at the 26257 mark actually, which isn't either of the autoannotated starts. So this supporting evidence is a bit weird and ambiguous.</t>
  </si>
  <si>
    <t>It is hard to call a best start based on CP.</t>
  </si>
  <si>
    <t>The 26233 start has a final score of -4.587 and Z-value of 2.344. Only part of the consensus sequence, AAGG, is present. The 26290 start, however, has a better final score of -3.581 and Z-vlaue of 2.680. It also has AGGA present. However, the 26290 start still only has the second best RBS. The best is at 26305 with a final score of -3.201 and Z-value of 2.732. This start would widen the gap slightly and miss some coding potential, but it also is called in other phages in the Starterator report.</t>
  </si>
  <si>
    <t>RBS best supports 26305 start, but again, it's a pretty ambiguous piece of evidence in this case.</t>
  </si>
  <si>
    <t>The 26305 start is the start with the most MAs (9 of 47). The 26233 start has 1 MA, which is on Zeina, the most closely related phage. The 26290 start has 2 MAs.</t>
  </si>
  <si>
    <t>The 26305 start is best supported by previous MAs.</t>
  </si>
  <si>
    <t>26233 start: 50 bp overlap; 26290 start: 7 bp gap; 26305 start: 22 bp gap</t>
  </si>
  <si>
    <t>26233 is a poor start candidate because of the large overlap. Start 26290 minimizes the gap, but start 26305 is still within reasonable gap size range</t>
  </si>
  <si>
    <t>50 bp overlap or 7 bp gap or 22 bp gap</t>
  </si>
  <si>
    <t>26305 is likely still the best start despite having a slightly bigger gap than the 26290 start</t>
  </si>
  <si>
    <t>Using the 26233 start, Zeina_31 had 99% identity and an E-value of 7e-92. Other closely related genes like in Qui and Paella with lower scores and identities only align to a shorter section of this gene. The best NCBI result is from a bacterium, the next best are from phages Staye and Sporto. They have poor identities (~40%) and coverage (~78%).</t>
  </si>
  <si>
    <t>ultimately there is definitely a gene here as many similar sequences pop up</t>
  </si>
  <si>
    <t>Alignment with Zeina is 1:1 for the 26233 start. However, many other genes do not align 1:1, suggesting those genes have different starts (and it looks like stops too). It is very hard to say which start is best just from blast data.</t>
  </si>
  <si>
    <t>26233 start is the best supported start here, but there's a lot of possibilities and having just Zeina to compare is not the most convincing. What if Zeina was annotated poorly?</t>
  </si>
  <si>
    <t>BLAST does not support a function</t>
  </si>
  <si>
    <t>62 members of this Pham, none of which have a function annotation</t>
  </si>
  <si>
    <t>SEA_GANTCHERGOBLIN_31</t>
  </si>
  <si>
    <t>26743 start is supported by both</t>
  </si>
  <si>
    <t>The high CP is very patchy for this gene, especially in comparison to gene 29 immediately before it in the same frame. However, the black bar does agree with the 26743 start by the looks of it.</t>
  </si>
  <si>
    <t>26743 looks like the best supported start based on GeneMark CP. Likely a gene.</t>
  </si>
  <si>
    <t>The 26743 start has a final score of -2.507 and Z-value of 3.192. Only part of the consensus sequence, AAGGA, is present. This start has the best RBS scores in the vicinity.</t>
  </si>
  <si>
    <t>RBS supports 26743 start.</t>
  </si>
  <si>
    <t>The 26743 start is the only possible start with MAs in Gantcher Goblin (10 of 47 MAs)</t>
  </si>
  <si>
    <t>26743 is the only supported start</t>
  </si>
  <si>
    <t>Gap of 6 bp with previous gene</t>
  </si>
  <si>
    <t>26743 is a strong start candidate</t>
  </si>
  <si>
    <t>6 bp gap</t>
  </si>
  <si>
    <t>Smallest possible gap</t>
  </si>
  <si>
    <t>Zeina has a highly similar gene (98% identity, E-value of 1e-41).</t>
  </si>
  <si>
    <t>1:1 with Zeina but no other phages</t>
  </si>
  <si>
    <t>26743 start is best supported by alignment with Zeina</t>
  </si>
  <si>
    <t>HHPred gives no phage protein results with good E values. Two are "phage shock proteins" which are E. coli proteins, one is a "phage lambda Rz1-like protein", which is a lysis protein, but this has a poor E value</t>
  </si>
  <si>
    <t>SEA_GANTCHERGOBLIN_32</t>
  </si>
  <si>
    <t>holin</t>
  </si>
  <si>
    <t>function unknown. The only thing stopping me from marking this as holin is that lysin is not nearby and is found elsewhere in GantcherGoblin (gene 3?)</t>
  </si>
  <si>
    <t>27017 start is supported by both</t>
  </si>
  <si>
    <t>Consistently high CP at 1.0 for the stretch of the predicted gene. Although, I will say that it looks like the black bar starts later than the given start at 27017, but it's hard to tell with the scaling of the GeneMark CP chart.</t>
  </si>
  <si>
    <t>27017 start is supported by high CP. Likely a gene.</t>
  </si>
  <si>
    <t>The 27017 start by far has the best RBS score with a final score of -2.034 and Z-value of 3.288. Most of the consensus sequence is present in the AAGGAG part of the predicted RBS.</t>
  </si>
  <si>
    <t>RBS supports 27017 start.</t>
  </si>
  <si>
    <t>The 27017 start is the only possible start in GantcherGoblin with MAs (24 of 47)</t>
  </si>
  <si>
    <t>27017 is the only supported start</t>
  </si>
  <si>
    <t>Gap of 10 bp with previous gene</t>
  </si>
  <si>
    <t>27017 is a strong start candidate</t>
  </si>
  <si>
    <t>10 bp gap</t>
  </si>
  <si>
    <t>Zeina has a highly similar gene (99% identity, E-value of 2e-68). Next closely related ones are pretty poorly related (low coverage, identity 33% or less, but E-values are good).</t>
  </si>
  <si>
    <t>27017 start is best supported by alignment with Zeina</t>
  </si>
  <si>
    <t>Some top hits identify this as holin. The SEA Phages function list stipulates that it must be next to lysins and have transmembrane domains to be identified as holin</t>
  </si>
  <si>
    <t>BLAST data supports holin</t>
  </si>
  <si>
    <t>62 members of this Pham, but only 4 identify this as a holin</t>
  </si>
  <si>
    <t>could be holin</t>
  </si>
  <si>
    <t>HHPred identifies transmembrane segments and the top hit with an E-value of 1.7e-26 and probability of 99.94 is a phage holin. One thing to note is that the phage holin being compared is much smaller than this gene and does not align 1:1, meaning there could be more to this than holin, it could just be similar transmembrane domains</t>
  </si>
  <si>
    <t>SEA_GANTCHERGOBLIN_33</t>
  </si>
  <si>
    <t>27462 start is supported by both</t>
  </si>
  <si>
    <t>Consistently high CP of 1.0 for the stretch of the predicted gene.</t>
  </si>
  <si>
    <t>27462 start is supported by CP. Likely a gene.</t>
  </si>
  <si>
    <t>The 27462 start has the best RBS scores with a final score of -2.016 and Z-value of 3.288. Similarly to the last gene, AAGGAG is present.</t>
  </si>
  <si>
    <t>RBS supports 27462 start.</t>
  </si>
  <si>
    <t>The 27462 start is the only possible start in GantcherGoblin with MAs (104 of 110, very well supported)</t>
  </si>
  <si>
    <t>27462 is the only supported start and is very highly supported</t>
  </si>
  <si>
    <t>Gap of 58 bp</t>
  </si>
  <si>
    <t>This is a quite large gap, but there aren't any better starts. This region just has quite large gaps in general it seems like.</t>
  </si>
  <si>
    <t>58 bp gap</t>
  </si>
  <si>
    <t>Still the best start and gap possible</t>
  </si>
  <si>
    <t>Zeina has a highly similar gene (96% identity, E-value of 7e-48). The next most related phages have low identites (&lt;40%).</t>
  </si>
  <si>
    <t>1:1 with Zeina, almost 1:1 with a few other less closely related phages like Sporto</t>
  </si>
  <si>
    <t>27462 start is best supported by alignment with Zeina</t>
  </si>
  <si>
    <t>132 members of this Pham, none of which have a function annotation</t>
  </si>
  <si>
    <t>SEA_GANTCHERGOBLIN_34</t>
  </si>
  <si>
    <t>27957 start is supported by both</t>
  </si>
  <si>
    <t>Consistenly high CP of 1.0 for the stretch of the predicted gene.</t>
  </si>
  <si>
    <t>27957 start is supported by CP. Likely a gene.</t>
  </si>
  <si>
    <t>The 27957 start by far has the best RBS scores with a final score of -2.236 and Z-value of 3.192. Part of the consensus sequence is present (AAGGA).</t>
  </si>
  <si>
    <t>RBS supports 27957 start.</t>
  </si>
  <si>
    <t>Only other Pham member is Zeina, which has an MA for this start</t>
  </si>
  <si>
    <t>27957 is the only supported start</t>
  </si>
  <si>
    <t>Gap of 201 bp</t>
  </si>
  <si>
    <t>Again, this a really big gap. There's a possible start at 27921 that would drop the gap to 165 bp, but that would still be a really large gap and that start has poor scores in other parameters. There's no way around this large gap.</t>
  </si>
  <si>
    <t>201 bp gap</t>
  </si>
  <si>
    <t>Still the only viable gap size and start</t>
  </si>
  <si>
    <t>100% identity with Zeina_35, but there are no other results at all, neither in NCBI nor PhagesDB</t>
  </si>
  <si>
    <t>It seems like the conclusion that there is a gene here should be taken with a grain of salt if there's only one similar gene out there, especially given the weird gap and short size of this gene. Could be a gene unique to the Zeina/GantcherGoblin subcluster, which is neat</t>
  </si>
  <si>
    <t>1:1 with Zeina, no other results to compare</t>
  </si>
  <si>
    <t>27957 start is supported by alignment with Zeina</t>
  </si>
  <si>
    <t>Only similar hit is a Zeina gene with function unknown</t>
  </si>
  <si>
    <t>Only pham is Zeina, function unknown</t>
  </si>
  <si>
    <t>SEA_GANTCHERGOBLIN_35</t>
  </si>
  <si>
    <t>28380 start is supported by both</t>
  </si>
  <si>
    <t>28380 start is supported by CP. Likely a gene.</t>
  </si>
  <si>
    <t>The 28380 start by far has the best RBS scores with a final score of -2.236 and Z-value of 3.192. Part of the consensus sequence is present (AAGGA).\</t>
  </si>
  <si>
    <t>RBS supports 28380 start.</t>
  </si>
  <si>
    <t>28380 is the only possible start in GantcherGoblin with MAs (10 of 19)</t>
  </si>
  <si>
    <t>28380 is the only supported start</t>
  </si>
  <si>
    <t>Gap of 237 bp</t>
  </si>
  <si>
    <t>Again, this a really big gap. There's a possible start at 28296 that would drop the gap to 153 bp, but that would still be a really large gap and that start has poor scores in other parameters. There's no way around this large gap.</t>
  </si>
  <si>
    <t>237 bp gap</t>
  </si>
  <si>
    <t>Still the most viable gap and start available</t>
  </si>
  <si>
    <t>100% identity with Zeina. Next best matches are Qui and Paella, with 52% identity.</t>
  </si>
  <si>
    <t>1:1 with Zeina. Not quite 1:1 but close with Qui and Paella</t>
  </si>
  <si>
    <t>28380 start is supported</t>
  </si>
  <si>
    <t>24 members of this Pham, none of which have a function annotation</t>
  </si>
  <si>
    <t>SEA_GANTCHERGOBLIN_36</t>
  </si>
  <si>
    <t>28690 start is supported by both</t>
  </si>
  <si>
    <t>28690 start is supported by CP. Likely a gene.</t>
  </si>
  <si>
    <t>The 28690 start by far has the best RBS scores with a final score of -2.443 and Z-value of 3.055. Part of the consensus sequence is present (AAGGAG).</t>
  </si>
  <si>
    <t>RBS supports 28690 start.</t>
  </si>
  <si>
    <t>28690 is the only possible start in GantcherGoblin with MAs (43 of 43, very well supported)</t>
  </si>
  <si>
    <t>28690 is the only supported start</t>
  </si>
  <si>
    <t>Gap of 109 bp</t>
  </si>
  <si>
    <t>Again, this a really big gap. There's a possible start at 28642 that would drop the gap to 61 bp, but that would still be a large gap, and that start has poor scores in other parameters. There's no way around this large gap.</t>
  </si>
  <si>
    <t>109 bp</t>
  </si>
  <si>
    <t xml:space="preserve">98% identity with Zeina and E-value of 2e-37. Next best matches are Stayer and Sporto with only 47% identity. </t>
  </si>
  <si>
    <t>1:1 alignment with Zeina, Sporto, and Stayer.</t>
  </si>
  <si>
    <t>28690 start is supported</t>
  </si>
  <si>
    <t>58 members of this Pham, none of which have a function annotation</t>
  </si>
  <si>
    <t>SEA_GANTCHERGOBLIN_37</t>
  </si>
  <si>
    <t>Genemark, BLAST, Starterator, and Glimmer all support this call (GAP/OVERLAP DOES NOT SUPPORT AS STRONGLY, potential for intermediate gene)</t>
  </si>
  <si>
    <t>BLAST data only supported no assigned function, and HHPred analysis (of original sequence and related phage genomes from Phamerator) did not yield results sufficiently adequate to indicate any alternative protein functions. No assigned function is an accepted function.</t>
  </si>
  <si>
    <t>Both call 29145</t>
  </si>
  <si>
    <t>High coding potential at 1.0 starting ~29150, dips ~29250 bp, peaks again ~29275, then ends ~29300 bp, no coding potential in any other reading frame, predicted start extends slightly out of cp, but predicted end is contained within cp</t>
  </si>
  <si>
    <t>29145 has start RBS Z-value of 3.299 and next highest Z-value is 1.909 and this start (29229) would cut off coding potential.</t>
  </si>
  <si>
    <t>RBS supports start of 29145</t>
  </si>
  <si>
    <t>Supports start 4: 
This is the "Most Annotated" start.
Start: 4 @29145 has 1 MA's.
No other available start has any MAs.</t>
  </si>
  <si>
    <t>29145 is the only supported candidate for a start site,.</t>
  </si>
  <si>
    <t>Putative start at 29145 has gap of 216 bp with the last gene.</t>
  </si>
  <si>
    <t>29145 is a somewhat weak candidate for a start site.</t>
  </si>
  <si>
    <t>216 bp gap</t>
  </si>
  <si>
    <t>PhagesDB: Similar to Zeina, e value = 9e-18, 91% identity, one other similar hit
NCBI: No hits</t>
  </si>
  <si>
    <t>Excellent alignment throughout sequence with Zeina and Uzumaki</t>
  </si>
  <si>
    <t xml:space="preserve">BLAST: No hits; no assigned function
HHPred: insufficient evidence </t>
  </si>
  <si>
    <t>BLAST data supports no assigned function</t>
  </si>
  <si>
    <t>When compared to Uzumaki and Zeina, a solid purple colored backgorund was shown around gene 36 indicating high nucleotide similarity. Both Uzumaki and Zeina have the same pham number as GantcherGoblin, and there are approximately 3 genes in the sample.</t>
  </si>
  <si>
    <t>No assigned function</t>
  </si>
  <si>
    <t>SEA_GANTCHERGOBLIN_38</t>
  </si>
  <si>
    <t>Glimmer, BLAST, RBS, and Starterator support this start; best alternative offered is 28988 (GAP/OVERLAP AND GENEMARK DO NOT SUPPORT AS STRONGLY, potential for intermediate gene)</t>
  </si>
  <si>
    <t>BLAST data supported a membrane or hypothetical protein, and Phamerator and HHPred data support a serine/threonine kinase catalytic domain function for this gene, which is on the Official SEAPHAGES function list.</t>
  </si>
  <si>
    <t>Glimmer calls 29518; not called by GeneMark</t>
  </si>
  <si>
    <t>Consistently high coding potential at 1.0 starting ~26500, slight dip ~30400, ends ~30450, no coding potential in any other reading frame, predicted start and end are contained in cp (MERGED WITH NEXT GENE)</t>
  </si>
  <si>
    <t>Likely a gene (questionable predicted start)</t>
  </si>
  <si>
    <t>29518 has start RBS Z-value of 2.857 and next highest Z-value is 1.320 and this start (29578) would cut off coding potential.</t>
  </si>
  <si>
    <t>RBS supports start of 29518</t>
  </si>
  <si>
    <t>Supports start 7: 
Does not have the "Most Annotated" start.
Start: 7 @29518 has 1 MA's.
No other available start has any MAs.</t>
  </si>
  <si>
    <t>29518 is the only supported candidate for a start site.</t>
  </si>
  <si>
    <t>Putative start at 29518 has a gap of 230 bp with the last gene.</t>
  </si>
  <si>
    <t>29518 is a somewhat weak candidate for a start site.</t>
  </si>
  <si>
    <t>230 bp gap</t>
  </si>
  <si>
    <t>PhagesDB: Similar to Zeina, e value = 2e-24, 98% identity, 8 similar hits
NCBI: top hit is a microbacterium phage GardenState (E-value 0.022, 76% query cover, 43.90% identity, one similar hit)</t>
  </si>
  <si>
    <t>BLAST: Top hits suggest membrane protein or hypothetical protein
HHPred: Top hits suggest Catalytic domain of protein kinase (Probability: 96.49%, E-value: 0.0034)</t>
  </si>
  <si>
    <t>BLAST data supports membrane protein or hypothetical protein
HHPred data supports catalytic domain of protein kinase</t>
  </si>
  <si>
    <t>When compared to Uzumaki and Zeina, a solid purple colored backgorund was shown around gene 37 indicating high nucleotide similarity. Both Uzumaki and Zeina have the same pham number as GantcherGoblin, and there are approximately 13 genes in the sample.</t>
  </si>
  <si>
    <t>From Phamerator, both Zeina and Uzumaki indicate this as the catalytic domain of a serine/threonine kinase, leading to the conclusion that it is a serine/threonine kinase.</t>
  </si>
  <si>
    <t>SEA_GANTCHERGOBLIN_39</t>
  </si>
  <si>
    <t>Genemark, BLAST, Starterator, Glimmer, and Gap/Overlap all support this call</t>
  </si>
  <si>
    <t>Glimmer calls 29663; GeneMark calls 29609</t>
  </si>
  <si>
    <t>30029 has start RBS Z-value of 3.049 and next highest Z-value is 2.924 whose start (30143) would cut off coding potential. THIS IS DIFFERENT FROM PREVIOUSLY PREDICTED START. Previously predicted start has Z-value of 2.004.</t>
  </si>
  <si>
    <t>Although not the highest Z-value, because it is still a strong candidate with a relatively high Z-value (&gt;1), RBS supports start at 29663</t>
  </si>
  <si>
    <t>29663 is the only supported candidate for a start site.</t>
  </si>
  <si>
    <t>Putative start at 29663 has overlap of 13 bp with the last gene.</t>
  </si>
  <si>
    <t>29663 is a strong candidate for a start site.</t>
  </si>
  <si>
    <t>13 bp overlap</t>
  </si>
  <si>
    <t>PhagesDB: Similar to Zeina, e value = e-144, 97% identity, more than 10 similar hits
NCBI: Stayer (E-value 7e-60, 100% query cover, 49.61% identity, more than 10 similar hits)</t>
  </si>
  <si>
    <t>BLAST: Top phage hits call hypothetical protein
HHPred: insufficient evidence</t>
  </si>
  <si>
    <t>BLAST and HHPred data support hypothetical protein</t>
  </si>
  <si>
    <t>When compared to Uzumaki and Zeina, a solid purple colored backgorund was shown around gene 38 indicating high nucleotide similarity. Both Uzumaki and Zeina have the same pham number as GantcherGoblin, and there are approximately 264 genes in the sample.</t>
  </si>
  <si>
    <t>SEA_GANTCHERGOBLIN_40</t>
  </si>
  <si>
    <t>Supported by GeneMark (possibly), RBS, and Gap/Overlap. (NOT STARTERATOR OR BLAST, which may be attributed to this being an orpham and no data being available. These sources do not refute the possibility of 30571 being a start site; they simply do not support it)</t>
  </si>
  <si>
    <t>BLAST data only supported no assigned function, and HHPred analysis (of original sequence) did not yield results sufficiently adequate to indicate any alternative protein functions. No analogous genes of similar phages could be analyzed, as this is an orpham. No assigned function is an accepted function.</t>
  </si>
  <si>
    <t>Glimmer calls 30571; GeneMark calls 30430</t>
  </si>
  <si>
    <t>High coding potential at 1.0 starting ~30450 bp, ends ~30700, no coding potential in any other reading frame, predicted start and stop slightly extend out of cp</t>
  </si>
  <si>
    <t>30571 has start RBS Z-value of 3.135 and next highest Z-value is 2.182 and this start (30430) would cut off coding potential.</t>
  </si>
  <si>
    <t>RBS supports start of 30571</t>
  </si>
  <si>
    <t>Orpham, no data.</t>
  </si>
  <si>
    <t>N/A</t>
  </si>
  <si>
    <t>Putative start at 30571 has a gap of 147 bp with the last gene.</t>
  </si>
  <si>
    <t>30571 is a somewhat weak candidate for a start site.</t>
  </si>
  <si>
    <t>147 bp gap</t>
  </si>
  <si>
    <t>PhagesDB: Most similar to Truckee, e value = 0.12, 43% identity, 2 similar hits
NCBI: No hits</t>
  </si>
  <si>
    <t>May not be a gene</t>
  </si>
  <si>
    <t>Very poor alignment throughout sequence with Truckee and other phages</t>
  </si>
  <si>
    <t>Predicted start is not supported by other phages</t>
  </si>
  <si>
    <t>BLAST: No hits; no assigned function
HHPred: Insufficient evidence</t>
  </si>
  <si>
    <t>When compared to Uzumaki and Zeina, no analogs to gene 39 of GantcherGoblin are identified. This gene is an orpham.</t>
  </si>
  <si>
    <t>N/A, Orpham</t>
  </si>
  <si>
    <t>SEA_GANTCHERGOBLIN_41</t>
  </si>
  <si>
    <t>Both call 30686</t>
  </si>
  <si>
    <t>Coding potential at 1.0 starting ~30650 bp, two peaks ~30700 and ~30750 before becoming consistently high ~30775, ends ~31150 bp, end of gene's coding potential slightly overlaps with next gene's reading frame, predicted start is contained within cp but predicted end extends slightly out of cp</t>
  </si>
  <si>
    <t>30686 has start RBS Z-value of 2.959 (same as start 30752) and next highest Z-value is 2.694 and this start (31085) would cut off coding potential.</t>
  </si>
  <si>
    <t>RBS supports start of 30686</t>
  </si>
  <si>
    <t>Supports start 14: 
This is the "Most Annotated" start.
Start: 14 @30686 has 27 MA's.
No other available start has any MAs.</t>
  </si>
  <si>
    <t>30686 is the only supported candidate for a start site.</t>
  </si>
  <si>
    <t>Putative start at 30686 has overlap of 7 bp with the last gene.</t>
  </si>
  <si>
    <t>30686 is a strong candidate for a start site.</t>
  </si>
  <si>
    <t>PhagesDB: Similar to Zeina, e value = 1e-69, 96% identity, more than 10 similar hits
NCBI: DeviroJr (E-value 2e-66, 83% query cover, 71.32% identity, more than 10 similar hits)</t>
  </si>
  <si>
    <t>BLAST: Top phage hits call hypothetical protein
HHPred: no acceptable results (PF results only)</t>
  </si>
  <si>
    <t>When compared to Uzumaki and Zeina, a solid purple colored backgorund was shown around gene 40 for Zeina, but no analog was identified for Uzumaki. The analogous gene on Zeina has the same pham number as GantcherGoblin, and there are approximately 48 genes in the sample.</t>
  </si>
  <si>
    <t>Phamerator indicated no functions of Zeina, and Uzumaki has no analogous gene. HHPred analysis of Zeina's analogous gene yielded no acceptable results (PF results only).</t>
  </si>
  <si>
    <t>SEA_GANTCHERGOBLIN_42</t>
  </si>
  <si>
    <t>Both call 31170</t>
  </si>
  <si>
    <t>High coding potential at 1.0 starting ~31150 bp, sharp drop ~31200 bp, then stays consistently high until ~31375 bp, coding potential at beginning of gene slightly overlaps with last gene's reading frame, predicted start is contained within cp but predicted stop extends slightly out of cp</t>
  </si>
  <si>
    <t>31170 has start RBS Z-value of 3.055 and next highest Z-value is 2.158 and this start (31356) would cut off coding potential.</t>
  </si>
  <si>
    <t>RBS supports start of 31170</t>
  </si>
  <si>
    <t>Supports start 4: 
This is the "Most Annotated" start.
Start: 4 @31170 has 1 MA's.
No other available start has any MAs.</t>
  </si>
  <si>
    <t>31170  is the only supported candidate for a start site.</t>
  </si>
  <si>
    <t>Putative start at 31170 has overlap of 7 bp with the last gene.</t>
  </si>
  <si>
    <t>31170 is a strong candidate for a start site.</t>
  </si>
  <si>
    <t>PhagesDB: Similar to Zeina, e value = 5e-10, 48% identity, one similar hit
NCBI: No hits</t>
  </si>
  <si>
    <t>Likely a gene (aside from low % identity)</t>
  </si>
  <si>
    <t>BLAST: No hits; no assigned function
HHPred: insufficient evidence</t>
  </si>
  <si>
    <t>When compared to Uzumaki and Zeina, a solid purple colored backgorund was shown around gene 41 for Uzumaki but not Zeina, indicating high nucleotide similarity in Uzumaki but not Zeina. An analogous gene is shown for both. Both Uzumaki and Zeina's analogous genes have the same pham number as GantcherGoblin, and there are approximately 3 genes in the sample.</t>
  </si>
  <si>
    <t>SEA_GANTCHERGOBLIN_43</t>
  </si>
  <si>
    <t>Genemark, BLAST, Starterator, and Glimmer all support this call (Gap/Overlap only weakly refutes this start site)</t>
  </si>
  <si>
    <t>Both call 31449</t>
  </si>
  <si>
    <t>High coding potential at 1.0 starting ~31450 bp, stays consistently high until ~31650 bp, no coding potential in any other reading frame, predicted start and stop contained within cp</t>
  </si>
  <si>
    <t>31449 has start RBS Z-value of 3.192 and next highest Z-value is 2.805 and this start (31602) would cut off coding potential.</t>
  </si>
  <si>
    <t>RBS supports start of 31449</t>
  </si>
  <si>
    <t>Supports start 2: 
This is the "Most Annotated" start.
Start: 2 @31449 has 17 MA's.
No other available start has any MAs.</t>
  </si>
  <si>
    <t>31449 is the only supported candidate for a start site.</t>
  </si>
  <si>
    <t>Putative start at 31449 has a gap of 64 bp with the last gene.</t>
  </si>
  <si>
    <t>31449 is a somewhat weak candidate for a start site.</t>
  </si>
  <si>
    <t>64 bp gap</t>
  </si>
  <si>
    <t>PhagesDB: Similar to Zeina, e value = 9e-31, 100% identity, more than 10 similar hits
NCBI: Correa (E-value 0.021, 62% query cover, 51.22% identity, one similar hit)</t>
  </si>
  <si>
    <t>When compared to Uzumaki and Zeina, a solid purple colored backgorund was shown around gene 42 indicating high nucleotide similarity. Both Uzumaki and Zeina have the same pham number as GantcherGoblin, and there are approximately 21 genes in the sample.</t>
  </si>
  <si>
    <t>SEA_GANTCHERGOBLIN_44</t>
  </si>
  <si>
    <t>Both call 31712</t>
  </si>
  <si>
    <t>Coding potential begins ~31700 bp, then increases to 1.0 and stays consistently high until ~32100 bp, no coding potential in any other reading frame, predicted start and stop contained within cp</t>
  </si>
  <si>
    <t>31793 has start RBS Z-value of 2.732 and next highest Z-score is 2.694 and this start (31943) would cut off coding potential. THIS DOES NOT MATCH PREVIOUSLY PREDICTED START. Previously predicted start has Z-value of 2.393.</t>
  </si>
  <si>
    <t>Although not the highest Z-value, because it is still a strong candidate with a relatively high Z-value (&gt;1), RBS supports start at 31712</t>
  </si>
  <si>
    <t>Supports start 22: 
Does not have the "Most Annotated" start.
Start: 22 @31712 has 1 MA's.
No other available start has any MAs.</t>
  </si>
  <si>
    <t>31712 is the only supported candidate for a start site.</t>
  </si>
  <si>
    <t>Putative start at 31712 has a gap of 63 bp with the last gene.</t>
  </si>
  <si>
    <t>31712 is a somewhat weak candidate for a start site.</t>
  </si>
  <si>
    <t>63 bp gap</t>
  </si>
  <si>
    <t>PhagesDB: Similar to Zeina, e value = 3e-60, 93% identity, more than 10 similar hits
NCBI: Sporto (E-value 5e-21, 80% query cover, 51.09% identity, more than 10 similar hits)</t>
  </si>
  <si>
    <t>When compared to Uzumaki and Zeina, a solid purple colored backgorund was shown around gene 43 indicating high nucleotide similarity. Both Uzumaki and Zeina have the same pham number as GantcherGoblin, and there are approximately 35 genes in the sample.</t>
  </si>
  <si>
    <t>SEA_GANTCHERGOBLIN_45</t>
  </si>
  <si>
    <t>Genemark, BLAST, Starterator, Gap/Overlap, and Glimmer all support this call</t>
  </si>
  <si>
    <t>Both call 32078</t>
  </si>
  <si>
    <t>Consistently high coding potential begins ~32100, ends ~32200, no coding potential in any other reading frame, predicted start extends slightly out of cp, but predicted stop is contained within cp</t>
  </si>
  <si>
    <t>32078 has start RBS Z-value of 2.802 and is only start site in ORF.</t>
  </si>
  <si>
    <t>RBS supports start of 32078</t>
  </si>
  <si>
    <t>Supports start 5: 
This is the "Most Annotated" start.
Start: 5 @32078 has 1 MA's.
No other available start has any MAs.</t>
  </si>
  <si>
    <t>32078 is the only supported candidate for a start site.</t>
  </si>
  <si>
    <t>Putative start at 32078 has a gap of 19 bp with the last gene.</t>
  </si>
  <si>
    <t>32078 is a strong candidate for a start site.</t>
  </si>
  <si>
    <t>19 bp gap</t>
  </si>
  <si>
    <t>PhagesDB: Similar to Zeina, e value = 7e-16, 97% identity, one similar hit
NCBI: No hits</t>
  </si>
  <si>
    <t>When compared to Uzumaki and Zeina, a solid purple colored backgorund was shown around gene 44 indicating high nucleotide similarity. Both Uzumaki and Zeina have the same pham number as GantcherGoblin, and there are approximately 3 genes in the sample.</t>
  </si>
  <si>
    <t>SEA_GANTCHERGOBLIN_46</t>
  </si>
  <si>
    <t>Both call 32217</t>
  </si>
  <si>
    <t>Coding potential begins ~32200 bp with slight dip ~32250, then increases to 1.0 and stays consistently high until ~32750 bp, no coding potential in any other reading frame, predicted start and stop contained within cp</t>
  </si>
  <si>
    <t>32388 has start RBS Z-value of 2.623 and next highest Z-value is 2.157 and this start (32217) matches with previous prediction and would not cut off coding potential.</t>
  </si>
  <si>
    <t>Although not the highest Z-value, because it is still a strong candidate with a relatively high Z-value (&gt;1), RBS supports start at 32217</t>
  </si>
  <si>
    <t>Supports start 20: 
This is the "Most Annotated" start.
Start: 20 @32217 has 75 MA's.
No other available start has any MAs.</t>
  </si>
  <si>
    <t>32217 is the only supported candidate for a start site.</t>
  </si>
  <si>
    <t>Putative start at 32217 has a gap of 17 bp with the last gene.</t>
  </si>
  <si>
    <t>32217 is a strong candidate for a start site.</t>
  </si>
  <si>
    <t>PhagesDB: Similar to Zeina, e value = 6e-98, 100% identity, more than 10 similar hits
NCBI: No arthrobacter phage hits, top phage hit is bacteriophage sp (E-value 6e-22, 71% query cover, 38.28% identity, more than 10 similar hits)</t>
  </si>
  <si>
    <t>When compared to Uzumaki and Zeina, a solid purple colored backgorund was shown around gene 45 indicating high nucleotide similarity. Both Uzumaki and Zeina have the same pham number as GantcherGoblin, and there are approximately 132 genes in the sample.</t>
  </si>
  <si>
    <t>SEA_GANTCHERGOBLIN_47</t>
  </si>
  <si>
    <t>Both call 32895</t>
  </si>
  <si>
    <t>Consistently high coding potential at 1.0 starting ~32900, ends ~33225, end of cp overlaps slightly with another reading frame, predicted start and stop contained within cp</t>
  </si>
  <si>
    <t>33171 has start RBS Z-value of 2.705 and next highest Z-value is 2.557 and this start site (32895) matches the previous prediction and would not cut off coding potential.</t>
  </si>
  <si>
    <t>Although not the highest Z-value, because it is still a strong candidate with a relatively high Z-value (&gt;1), RBS supports start at 32895</t>
  </si>
  <si>
    <t>Supports start 5:
Does not have the "Most Annotated" start.
Start: 5 @32895 has 1 MA's
No other available start has any MAs.</t>
  </si>
  <si>
    <t>32895 is the only supported candidate for a start site.</t>
  </si>
  <si>
    <t>Putative start at 32895 has a gap of 145 bp with the last gene.</t>
  </si>
  <si>
    <t>32895 is a somewhat weak candidate for a start site.</t>
  </si>
  <si>
    <t>145 bp gap</t>
  </si>
  <si>
    <t>PhagesDB: Similar to Zeina, e value = 2e-49, 88% identity, more than 10 similar hits
NCBI: No hits</t>
  </si>
  <si>
    <t>Good alignment throughout sequence with Zeina and Uzumaki</t>
  </si>
  <si>
    <t>When compared to Uzumaki and Zeina, a solid purple colored backgorund was shown around gene 46 indicating high nucleotide similarity. Both Uzumaki and Zeina have the same pham number as GantcherGoblin, and there are approximately 30 genes in the sample.</t>
  </si>
  <si>
    <t>SEA_GANTCHERGOBLIN_48</t>
  </si>
  <si>
    <t>Genemark, Gap/Overlap, and Glimmer all support this call (BLAST DOES NOT SUPPORT AS STRONGLY)
STARTERATOR and RBS give sufficient evidence to consider alternative start site 33256</t>
  </si>
  <si>
    <t>BLAST data only supported hypothetical protein function, and HHPred analysis (of original sequence) did not yield results sufficiently adequate to indicate any alternative protein functions. HHPred analysis of related phage genome (Truckee) from Phamerator yielded a function that is not on the Official SEAPHAGES function list.</t>
  </si>
  <si>
    <t>Both call 33220</t>
  </si>
  <si>
    <t>Consistently high coding potential at 1.0 starting ~33200, ends ~33330, coding potential at beginning overlaps slightly with another reading frame, predicted start is contained within cp but predicted stop extends slightly out of cp</t>
  </si>
  <si>
    <t>33256 has start RBS Z-value of 1.760 and next highest Z-value is 1.512 and this start (33220) matches the previous prediction and would not cut off coding potential.</t>
  </si>
  <si>
    <t>Although not the highest Z-value, because it is still a strong candidate with a relatively high Z-value (&gt;1), RBS supports start at 33220</t>
  </si>
  <si>
    <t>Supports start 4:
Does not have the "Most Annotated" start.
Start: 4 @33220 has no MAs
No available start has any MAs.
Alternative start offered is start 6: @33256</t>
  </si>
  <si>
    <t>33220 is a supported candidate for a start site.
Alternative offered is 33256.</t>
  </si>
  <si>
    <t>Putative start at 33220 has overlap of 7 bp with the last gene.</t>
  </si>
  <si>
    <t>33220 is a strong candidate for a start site.</t>
  </si>
  <si>
    <t>PhagesDB: Similar to Kardesai, e value = 8e-04, 43% identity, more than 10 similar hits
NCBI: Arthrobacter phage Kardesai (E-value 0.013, 100% query cover, 41.03% identity, 7 similar hits)</t>
  </si>
  <si>
    <t>Mediocre alignment throughout sequence with Kardesai and other phages; poorer with other phages</t>
  </si>
  <si>
    <t>BLAST: Top phage hits call hypothetical protein
HHPred: insufficient evidence (only hit with acceptable probability is PF)</t>
  </si>
  <si>
    <t>When compared to Uzumaki and Zeina, no analogs to gene 39 of GantcherGoblin are identified. Other genes in the pham are from phages such as Arcadia (AM) or Truckee (AU1). There are approximately 30 genes in the pham. Comparison to Truckee in Phamerator did not show a solid purple background, indicating weak nucleotide similarity.</t>
  </si>
  <si>
    <t>Phamerator indicated no functions of Truckee, and HHPred analysis called a helix-turn-helix metal binding domain, which is not on the Official SEAPHAGES function list.</t>
  </si>
  <si>
    <t>SEA_GANTCHERGOBLIN_49</t>
  </si>
  <si>
    <t>SEA_GANTCHERGOBLIN_50</t>
  </si>
  <si>
    <t>SEA_GANTCHERGOBLIN_51</t>
  </si>
  <si>
    <t>SEA_GANTCHERGOBLIN_52</t>
  </si>
  <si>
    <t>SEA_GANTCHERGOBLIN_53</t>
  </si>
  <si>
    <t>SEA_GANTCHERGOBLIN_54</t>
  </si>
  <si>
    <t>SEA_GANTCHERGOBLIN_55</t>
  </si>
  <si>
    <t>SEA_GANTCHERGOBLIN_56</t>
  </si>
  <si>
    <t>SEA_GANTCHERGOBLIN_57</t>
  </si>
  <si>
    <t>SEA_GANTCHERGOBLIN_58</t>
  </si>
  <si>
    <t>DNA primase/polymerase</t>
  </si>
  <si>
    <t>SEA_GANTCHERGOBLIN_59</t>
  </si>
  <si>
    <t>SEA_GANTCHERGOBLIN_60</t>
  </si>
  <si>
    <t>SEA_GANTCHERGOBLIN_61</t>
  </si>
  <si>
    <t>SEA_GANTCHERGOBLIN_62</t>
  </si>
  <si>
    <t>SEA_GANTCHERGOBLIN_63</t>
  </si>
  <si>
    <t>SEA_GANTCHERGOBLIN_64</t>
  </si>
  <si>
    <t>SEA_GANTCHERGOBLIN_65</t>
  </si>
  <si>
    <t>SEA_GANTCHERGOBLIN_66</t>
  </si>
  <si>
    <t>SEA_GANTCHERGOBLIN_67</t>
  </si>
  <si>
    <t>SEA_GANTCHERGOBLIN_68</t>
  </si>
  <si>
    <t>SEA_GANTCHERGOBLIN_69</t>
  </si>
  <si>
    <t>SEA_GANTCHERGOBLIN_70</t>
  </si>
  <si>
    <t>SEA_GANTCHERGOBLIN_71</t>
  </si>
  <si>
    <t>SEA_GANTCHERGOBLIN_72</t>
  </si>
  <si>
    <t>SEA_GANTCHERGOBLIN_73</t>
  </si>
  <si>
    <t>SEA_GANTCHERGOBLIN_74</t>
  </si>
  <si>
    <t>DNA helicase</t>
  </si>
  <si>
    <t>SEA_GANTCHERGOBLIN_75</t>
  </si>
  <si>
    <t>SEA_GANTCHERGOBLIN_76</t>
  </si>
  <si>
    <t>SEA_GANTCHERGOBLIN_77</t>
  </si>
  <si>
    <t>SEA_GANTCHERGOBLIN_78</t>
  </si>
  <si>
    <t>SEA_GANTCHERGOBLIN_79</t>
  </si>
  <si>
    <t>SEA_GANTCHERGOBLIN_80</t>
  </si>
  <si>
    <t>SEA_GANTCHERGOBLIN_81</t>
  </si>
  <si>
    <t>SEA_GANTCHERGOBLIN_82</t>
  </si>
  <si>
    <t>SEA_GANTCHERGOBLIN_83</t>
  </si>
  <si>
    <t>SEA_GANTCHERGOBLIN_84</t>
  </si>
  <si>
    <t>SEA_GANTCHERGOBLIN_85</t>
  </si>
  <si>
    <t>SEA_GANTCHERGOBLIN_86</t>
  </si>
  <si>
    <t>SEA_GANTCHERGOBLIN_87</t>
  </si>
  <si>
    <t>SEA_GANTCHERGOBLIN_88</t>
  </si>
  <si>
    <t>Hydrolase</t>
  </si>
  <si>
    <t>SEA_GANTCHERGOBLIN_89</t>
  </si>
  <si>
    <t>SEA_GANTCHERGOBLIN_90</t>
  </si>
  <si>
    <t>SEA_GANTCHERGOBLIN_91</t>
  </si>
  <si>
    <t>Glimmer calls 45163, no call from Genemark</t>
  </si>
  <si>
    <t>Low to mild coding potential in ORF1 (as suggested by Glimmer). Moderate/high coding poential in ORF6 ~45250, no coding potential in any other ORF.</t>
  </si>
  <si>
    <t>Unlikely to be a gene (based solely on Genemark analysis)</t>
  </si>
  <si>
    <t>Z values are not significantly different from each other. RBS supports start 2 at 45178.</t>
  </si>
  <si>
    <t>45163 is not the only supported start site; possible start site at 45178 (supported by manual annotations).</t>
  </si>
  <si>
    <t>Both starts have a large gap, but 45163 leaves the smallest gap. Large gap may indicate the presence of an additional gene before the putative start.</t>
  </si>
  <si>
    <t>&gt;90 bp gap for both potential starts.</t>
  </si>
  <si>
    <t>Violation for both starts.</t>
  </si>
  <si>
    <t>Most similar to Uzumaki (e value = 2e-24; query coverage = 100% -- coverage from AA 1 to AA 50 of query; 92% identity (exact AA matches); 96% positives (close AA matches). Only 5 similar hits</t>
  </si>
  <si>
    <t>Could be a gene -- not found in many other known phages</t>
  </si>
  <si>
    <t>Good alignment throughout sequence with Uzumaki (alignment from 1 to 50 of query with 1 to 51 of target); less alignment with Zeina (alignment of 6 to 50 of query with 2 to 46 of target). Worse alignment with subsequent phage genes hits</t>
  </si>
  <si>
    <t>Almost 1:1 alignment with Uzumaki only</t>
  </si>
  <si>
    <t>Contradicting evidence for both starts; start 2 @ 45178 more likely.</t>
  </si>
  <si>
    <t>Supported by RBS analysis and by Starterator manual annotation (start 45163 only called via autoannotation)</t>
  </si>
  <si>
    <t>BLAST NCBI: No similarity found | BLAST phagesDB: similar genes in have unknown functions | HHPred: E-values for all hits &gt;1, unrelated organisms listed</t>
  </si>
  <si>
    <t>No clear function known or apparent</t>
  </si>
  <si>
    <t>When compared to Uzumaki and Zeina, purple background was shown around gene 74 (aka 72) indicating high nucleotide similarity. Zeina and Uzumaki have same pham number as GantcherGoblin (47811). Uzumaki and Zeina are the only other members that have a gene in the same pham as GantcherGoblin</t>
  </si>
  <si>
    <t>No function is listed for similar genes in same pham (47811).</t>
  </si>
  <si>
    <t>BLAST NCBI and BLAST phagesDB do not fully support a gene function; HHPred top hits are unrelated organisms. Other members of the gene pham shown in phagesDB and Phamerator also do not predict a function for this gene, similar genes are not found in many other phages (only two other members of the gene pham, Uzumaki and Zeina)</t>
  </si>
  <si>
    <t>Glimmer calls 45360, no call from Genemark</t>
  </si>
  <si>
    <t>Start is not supported by both programs; Glimmer supports start at 45360, Genemark does not support any start</t>
  </si>
  <si>
    <t>Support for start 2 at 45360, no coding potential where start 1 at 45315 would begin)</t>
  </si>
  <si>
    <t>Start 45315 (start 1) has highest z value of 2.999; start 45360 (start 2) has second highest z value of 2.373.</t>
  </si>
  <si>
    <t>Z values are not significantly different from each other. RBS supports start 1 at 45315</t>
  </si>
  <si>
    <t>(Says gene 75) Glimmer predicted start was 45360, start 2; this has no MAs and is called 100% of the time when present (by autoannotation). Start 1 @ 45315 has 1 MA and is called 50% of the time when present.</t>
  </si>
  <si>
    <t>Support for start 1 at 45315 from manual annotation.</t>
  </si>
  <si>
    <t>Start at 45315 leaves overlap of 1 bp after stop of previous gene. Start at 45360 leaves gap of ~45 bp after stop of previous gene.</t>
  </si>
  <si>
    <t>Support for start at 45315 (also supported by RBS and Starterator MA)</t>
  </si>
  <si>
    <t>1 bp overlap</t>
  </si>
  <si>
    <t>No violation.</t>
  </si>
  <si>
    <t>Good alignment with Zeina (2 to 112 of query with 17 of 146 with target; most of query sequence is aligned). Also good alignment with Arzan (2 to 113 of query with 18 to 123 of target; but less identities and positives. Worse alignment with subsequent phage gene hits.</t>
  </si>
  <si>
    <t>There is no exact 1:1 alignment observed with any of the other phage genes; likely a gene present but difficult to predict which start is the best call from this data alone.</t>
  </si>
  <si>
    <t>Contradicting evidence for start 45360 and 45315; call at 45315 seems most likely</t>
  </si>
  <si>
    <t>Support from RBS, Starterator (only start with manual annotation), and leaves smallest gap (only 1 bp)</t>
  </si>
  <si>
    <t>BLAST NCBI: Top phage hits call for hypothetical protein | BLAST phagesDB: Almost all hits are unknwon function, one hit for "DNA helicase" but e value is extremely high at 6.7 making this unlikely | HHPred: Top hits have very high yield values and from unrelated organisms (e.g., eukaryotes).</t>
  </si>
  <si>
    <t>No consistent evidence for one function; "hypothetical protein" seems most likely</t>
  </si>
  <si>
    <t>PhagesDB: Only Zeina is listed as being in same gene pham, no function is predicted | Phamerator: Compared to Uzumaki and Zeina, the solid purple background does not fully encompass gene 75; only Zeina has same pham number as GantcherGoblin (98177). No function is predicted.</t>
  </si>
  <si>
    <t>No function is listed for similar genes in same pham.</t>
  </si>
  <si>
    <t>No known function; "hypothetical protein"</t>
  </si>
  <si>
    <t>BLAST NCBI and BLAST phagesDB do fully support a gene function; DNA helicase not supported due to high e value. HHPred also does not support any gene function as op hits are from unrelated organisms. Members of the same gene pham shown in PhagesDB and Phamerator also predict no function.</t>
  </si>
  <si>
    <t>Glimmer calls start at 45847; Genemark also calls start at 45847</t>
  </si>
  <si>
    <t>Start 45847 is supported by both programs; possible start at 45847</t>
  </si>
  <si>
    <t>High coding potential in ORF+3 (as suggested by Glimmer) near 1.0 for all of predicted gene. No significant coding potential in any other ORF.</t>
  </si>
  <si>
    <t>Likely a gene present</t>
  </si>
  <si>
    <t>45847 supported by significantly higher z value</t>
  </si>
  <si>
    <t>(Says gene 76) Glimmer/Genemark predicted start was 45847, start 1 (start 10 in pham); only found in 26.5% of genes in pham but called 77.1% when present. This start has 18 MAs, other available starts have no MAs.</t>
  </si>
  <si>
    <t>Support for 45847 from MAs</t>
  </si>
  <si>
    <t>Gap is &gt;100 bp, may indicate presence of additional gene in gap before putative start. Other possible starts have no supporting data and would not decrease gap length anyway.</t>
  </si>
  <si>
    <t>~146 bp gap</t>
  </si>
  <si>
    <t>Violation.</t>
  </si>
  <si>
    <t>Most similar to Uzumaki (e value = 0; query coverage = 100%, excellent 99% identities and 100% positives. More than 10 similar hits.</t>
  </si>
  <si>
    <t>Start 45847 supported by 1:1 alignment with Uzumaki, Zeina, Qui, and many other page genes.</t>
  </si>
  <si>
    <t>Support from Glimmer, Genemark, RBS, Starterator, and BLAST. Leaves large gap so possibility of an additional gene in gap before putative start.</t>
  </si>
  <si>
    <t>DNA helicase most likely</t>
  </si>
  <si>
    <t>PhagesDB: 132 members of gene pham 9218 listed; members predict function as DNA helicase. | Phamerator: compared to Zeina and Uzumaki, there is a solid purple background encompassing gene 76, indicating high nucleotide similarity. Uzumaki and Zeina both have genes in the same gene pham as GantcherGoblin (9218) and indicate 132 other members. They predict the function to be DNA helicase.</t>
  </si>
  <si>
    <t>Gene pham members listed in PhagesDB and Phamerator predict gene function to be DNA helicase.</t>
  </si>
  <si>
    <t>BLAST NCBI and BLAST phagesDB both call DNA helicase as gene function; HHPred does not call any function as top hits are from unrelated organisms. Members of the same gene pham shown in phagesDB and Phamerator call function to also be DNA helicase; SEA PHAGES supported function.</t>
  </si>
  <si>
    <t>Glimmer calls start at 47066; Genemark calls start at 47084</t>
  </si>
  <si>
    <t>Programs call different starts; possible start at 47066 or 47084</t>
  </si>
  <si>
    <t>High coding potential in ORF+2 (as suggested by Glimmer) near 1.0 for all of predicted gene. Coding potential begins just before 47100. No significant coding potential in any other ORF for predicted gene region.</t>
  </si>
  <si>
    <t>Likely a gene present; possible support for start 47084, closer to where high coding potential begins ~47100.</t>
  </si>
  <si>
    <t>Start 47066 (start 2) has highest z value of 2.807; start 47084 (start 3) has significantly lower z value of 1.191.</t>
  </si>
  <si>
    <t>47066 supported by higher z value.</t>
  </si>
  <si>
    <t>(Says gene 77) Only draft annotation for Uzumaki is available in this gene pham. Start 47066 is called 100% of the time (i.e., called in Uzumaki via autoannotation); no mannual annotations available to support call at this start.</t>
  </si>
  <si>
    <t>No reliable support (lack of any MAs); start 47066 called in other gene in pham 96793.</t>
  </si>
  <si>
    <t>Start at 47066 leaves 28 bp overlap w/ previous gene; Start at 47084 leaves 10 bp overlap w/ previous gene</t>
  </si>
  <si>
    <t>~10 bp</t>
  </si>
  <si>
    <t>Most similar to Uzumaki (e value = 3e-61, query coverage = 100%, 93% identities, 94% positives). More than 10 similar hits, but poorer alignment with subsequent hits after Uzumaki.</t>
  </si>
  <si>
    <t>Good alignment throughout entire AA sequence only with Uzumaki, high identities and positives as welll. Poorer alignment with subsequent phages.</t>
  </si>
  <si>
    <t>Start 47066 best supported through 1:1 alignment with Uzumaki.</t>
  </si>
  <si>
    <t>Contradicting evidence for both starts, hard call to make. Start at 47066 seems most likely.</t>
  </si>
  <si>
    <t>Support from Glimmer, RBS, Starterator (presence of same autoannotated start in other phage gene), strat of gene seems to be somewhat supported by coding potential, and BLAST. There is a larger overlap however it is still under 30 bp.</t>
  </si>
  <si>
    <t>No function is predicted for members of the same gene pham.</t>
  </si>
  <si>
    <t>BLAST NCBI calls for hypothetical protein but this is not overwhelmingly supported as BLAST phagesDB, HHPred, PhagesDB, and Phamerator do not call a function for this gene. Hypothetical protein is a SEA PHAGES supported function.</t>
  </si>
  <si>
    <t>Start 47413 supported by both programs; possible start at 47413</t>
  </si>
  <si>
    <t>Start 47455 (start 3) has largest z value of 3.127. Glimmer/Genemark called start 47413 (start 1) has second highest z score of 1.760</t>
  </si>
  <si>
    <t>47455 supported by higer z value (not called by Glimmer or Genemark). Z values of possible starts are significantly different from each other</t>
  </si>
  <si>
    <t>(Says gene 78) Orpham -- no other genes available in same gene pham</t>
  </si>
  <si>
    <t>Inconclusive.</t>
  </si>
  <si>
    <t>Start 47413 creates 1 bp overlap with stop of previous gene. Start at 47455 (RBS supported) would leave a gap of ~42.</t>
  </si>
  <si>
    <t>Start 47413 overlap of 1 bp is acceptable; start also supported by Glimmer and Genemark.</t>
  </si>
  <si>
    <t>1 bp</t>
  </si>
  <si>
    <t>Gene is an orpham -- no similar genes known in any other phages; provides no comparisons.</t>
  </si>
  <si>
    <t>This data cannot help discern if a gene is present or not.</t>
  </si>
  <si>
    <t>Orpham -- no alignment present with similar genes in other phages.</t>
  </si>
  <si>
    <t>This data is not helpful in supporting a proposed start; provides no comparisons.</t>
  </si>
  <si>
    <t>Start 47413 seems most likely, but there isn't overwhelming evidence to support it.</t>
  </si>
  <si>
    <t>Supported by Glimmer and Genemark, also leaves the smallest gap (other start option would create a violation). This gene is an orpham so there is no helpful evidence provided by Starterator or BLAST.</t>
  </si>
  <si>
    <t>BLAST phages DB and BLAST NCBI: orpham -- no function data | HHPred: Top hit is from an unrelated eukaryotic organism (wild boar), no relevant functional data</t>
  </si>
  <si>
    <t>No clear function apparent</t>
  </si>
  <si>
    <t>PhagesDB: Orpham, no other members known in this gene pham. No predicted function. | Phamerator: When compared to Uzumaki and Zeina, there is no similarity found with gene 78 (orpham -- not found in any other known phages); no function is predicted.</t>
  </si>
  <si>
    <t>This gene is an orpham, so there is no predicted function as there are no other known phage genes in this gene pham.</t>
  </si>
  <si>
    <t>Orpham -- no known function.</t>
  </si>
  <si>
    <t>This gene is an orpham, none of the programs suggest a function as there are no other known members of this gene pham.</t>
  </si>
  <si>
    <t>Glimmer calls start at 47604; Genemark calls start at 47604</t>
  </si>
  <si>
    <t>Start 47604 supported by both programs; possible start at 47604</t>
  </si>
  <si>
    <t>High coding potential in ORF+1 near 1.0 for all of predicted gene. Predicted stop and start within high coding potential region. No significant coding potential in any other ORF.</t>
  </si>
  <si>
    <t>Start 47604 (start 3) has largest z value of 2.498. Next highest z value of 2.181 for start 47643 (start 4)</t>
  </si>
  <si>
    <t>RBS supports start at 47604</t>
  </si>
  <si>
    <t>(Says gene 79) Glimmer/Genemark predicted start was 47604, start 3 (start 10 in pham). This start is found in 62.5% of genes in the pham and called 100% of the time when present. This start also has 3 MAs, the most of all potential starts for this gene. In same gene pham as GantcherGoblin gene 83</t>
  </si>
  <si>
    <t>Start 47604 creates 1 bp overlap with stop of previous gene. Most supported stop by data. 1 bp overlap is acceptable (&lt;30 bp).</t>
  </si>
  <si>
    <t>Start 47604 is supported as a start site. 1 bp over lap is acceptible and this start has the most supporting data.</t>
  </si>
  <si>
    <t>Most similar to Uzumaki (e value = 4e-48, query coverage = 100%. 73% identities, 85% positives). Also very similar to Zeina (e value = 1e-46, query coverage has aligned start but target sequence extends 2 AA farther than query sequence; 71% identities, 85% positives). More than 10 similar hits, poorer quality hits after Zeina.</t>
  </si>
  <si>
    <t>Exact 1:1 alignment only with Uzumaki; starts aligned with Zeina but target is a longer AA sequence that extends beyond query sequence. Poor alignment with subsequent genes.</t>
  </si>
  <si>
    <t>Start 47604 supported by 1:1 alignment with Uzumaki and start alignment with Zeina.</t>
  </si>
  <si>
    <t>Support from Glimmer, Genemark, RBS, Starterator, BLAST, and leaves only 1 bp gap.</t>
  </si>
  <si>
    <t>BLAST phagesDB: Top hits list function unknown, HNH endonuclease also listed wih e value of 3e-5 | BLAST NCBI: hypothetical proten listed from phage Qui, 100% query coverage and e value of 1e-12; HNH endonuclease also listed with 52% query coverage and e value = 0.016 | HHPred: HNH endonuclease from Bacillus virus phage, 99.31% probability and e value = 3.3e-11</t>
  </si>
  <si>
    <t>Most support for HNH endonuclease</t>
  </si>
  <si>
    <t>PhagesDB: 7 other members listed of gene pham 97144. No gene function is predicted. | Phamerator: When compared to Zeina and Uzumaki, there is a solid purple background encompassing gene 79 indicating high nucleotide similarity. No solid purple background when compared to Paella. All members have a gene in the same gene pham, 97144 (GantcherGoblin and Uzumaki both have two genes in each of their genomes that belong to pham 97144). No function is predicted by other phage genes in same gene pham.</t>
  </si>
  <si>
    <t>BLAST phagesDB, BLAST NCBI, and HHPred all call function as HNH endonuclease; it is also a SEA PHAGES supported function.</t>
  </si>
  <si>
    <t>Glimmer calls start at 47960; Genemark calls start at 47960</t>
  </si>
  <si>
    <t>Start 47960 supported by both programs; possible start at 47960</t>
  </si>
  <si>
    <t>High coding potential in ORF+2 near 1.0 for all of predicted gene. Predicted stop and start within high coding potential region. High cp begins after 47900. No significant cp in any other ORF.</t>
  </si>
  <si>
    <t>Likely a gene present w/ start after 47900</t>
  </si>
  <si>
    <t>Start 47843 (start 1) has largest z value of 2.846. Glimmer/Genemark called start 47960 (start 3) has z value of 2.429; 47957 (start 2) has equivalent z value of 2.429.</t>
  </si>
  <si>
    <t>RBS supports start at 47843 (not called by Glimmer or Genemark), but not supported by cp. z values of possible starts are not significantly different from each other.</t>
  </si>
  <si>
    <t>(Says gene 80) Glimmer/Genemark predicted start was 47960, start 3 (start 3 in pham). This start is found in 100% of genes in the pham and called 66.7% of the time when present (only 3 genes present in this pham). This start also has 1 MA; no MA for any of the other possible starts.</t>
  </si>
  <si>
    <t>47960 most supported</t>
  </si>
  <si>
    <t>Start 47960 creates 1 bp overlap with stop of previous gene. Start 47843 (supported by RBS) creates &gt;30 bp overlap. Start 47957 (equal z score to 47960) creates ~4 bp overlap with stop of previos gene.</t>
  </si>
  <si>
    <t>Start 47960 is the strongest candidate for a start; creates the smallest overlap of 1 bp, no violation. Also supported by Glimmer, Genemark coding potential, and Starterator report.</t>
  </si>
  <si>
    <t>Most similar to Uzumaki (e value = 2e-65; query coverage begins at AA 2 for target and extends 1 AA beyond query sequence, i.e. not perfect 1:1 alignment; but 99% identities and 100% positives). Also similar to Zeina (e value = 1e-57, query coverage = 100%, 83% identities, 94% positives). More than 10 similar hits, similarity decreases after Zeina.</t>
  </si>
  <si>
    <t>Likely a gene present.</t>
  </si>
  <si>
    <t>1:1 alignment only with Zeina, almost 1:1 alignment with Uzumaki (starts do not align). Poor alignment with subsequent phages</t>
  </si>
  <si>
    <t>Start 47960 supported with 1:1 alignment with Zeina.</t>
  </si>
  <si>
    <t>Support from Glimmer, Genemark (cp predicts start after 47900 so RBS supported start would not agree with this), BLAST, and creates only a 1 bp overlap.</t>
  </si>
  <si>
    <t>PhagesDB: Zeina and Uzumaki are the only 2 other members of this gene pham (47083); no function is predicted. | Phamerator: Compared to Zeina and Uzumaki, solid purple background around gene 80, indicating high nucleotide similarity. Both other phages have genes in same gene pham as GantcherGoblin (47083), but there is no function predicted for this gene.</t>
  </si>
  <si>
    <t>PhagesDB and Phamerator do not predict a function for this gene.</t>
  </si>
  <si>
    <t>No known function.</t>
  </si>
  <si>
    <t>None of the programs support a function for this gene.</t>
  </si>
  <si>
    <t>Glimmer calls start at 48289; Genemark calls start at 48289</t>
  </si>
  <si>
    <t>Start 48289 supported by both programs; possible start at 48289</t>
  </si>
  <si>
    <t>High coding potential in ORF+3 near 1.0 for all of predicted gene. Predicted stop and start within high cp region. High cp begins after ~48250. No significant cp in any other ORF.</t>
  </si>
  <si>
    <t>Start 48427 (start 2) has largest z value of 2.979. Glimmer/Genemark start 48289 (start 1) has second largest z value of 1.914.</t>
  </si>
  <si>
    <t>RBS supports start at 48427 (not called by Glimmer or Genemark), but not supported by cp (would start in middle of cp region). z values of possible starts are significantly different from each other.</t>
  </si>
  <si>
    <t>(Says gene 81) Glimmer/Genemark predicted start was 48289, start 1 (start 1 in pham). This start is found in 66.7% of the genes in this pham and called 75.0% of the time when present. This start also has 1 MA; no MA for any of the other possible starts, including 48427)</t>
  </si>
  <si>
    <t>48289 most supported</t>
  </si>
  <si>
    <t>Start 48289 creates ~4 bp overlap with stop of previous gene. Start 48427 (RBS supported) creates &gt;100 bp gap with stop of previous gene.</t>
  </si>
  <si>
    <t>Start 48289 is the strongest candidate for a start; it creates the smalles bp overlap of 4 bp, no violation. It is also suppprted by Glimmer, Genemark coding potential, and the Starterator report. Start 48427 creates too large of an overlap and is only supported by RBS z score value.</t>
  </si>
  <si>
    <t>4 bp</t>
  </si>
  <si>
    <t>Most similar to Uzumaki ( e value = 2e-58, query coverage = 100%, identities = 96%, positives = 99%). Fairly similar to several genes in Qui and several genes in Paella which is interesting. More than 10 similar hits, but similarity is weak.</t>
  </si>
  <si>
    <t>Likely a gene present but similar sequence not found in its entirety in many other phages (just Uzumaki). Sequence also similar to several genes in Qui and Paella.</t>
  </si>
  <si>
    <t>1:1 akignment with Uzumaki only. Poor alignment with subsequent phages.</t>
  </si>
  <si>
    <t>Support from Glimmer, Genemark, Starterator, and BLAST, leaves acceptable 4 bp overlap. RBS supported start would leave a large gap and create a violation.</t>
  </si>
  <si>
    <t>Function is not clear, most sources list the function as unknown.</t>
  </si>
  <si>
    <t>PhagesDB: 5 other members in gene pham 91064; there is no function predicted for this gene by other members in the gene pham. | Phamerator: Solid purple background when compared to Uzumaki indicating high nucelotide similarity. Gene compared to genes in same pham from Paella and Qui, no solid purple background present and no gene function predicted.</t>
  </si>
  <si>
    <t>Glimmer calls start at 48628; Genemark calls start at 48628</t>
  </si>
  <si>
    <t>Start 48628 supported by both programs; possible start at 48628</t>
  </si>
  <si>
    <t>High coding potential in ORF+3 near 1.0 for all of predicted gene. Predicted start in middle of high cp region continued from previous gene; stop within cp region.</t>
  </si>
  <si>
    <t>Likely a gene present; immediately next to previous gene</t>
  </si>
  <si>
    <t>Start 48691 (start 4) and 48700 (start 5) have largest z value of 3.203. Glimmer/Genemark called start 48628 has lower z value of 1.978.</t>
  </si>
  <si>
    <t>(Says gene 82) Glimmer/Genemark predicted start was 48628, start 1 (start 2 in pham). This start is only found in 9.1% of the genes in this pham but called 100% of the time when present (in other AU6 phages). This start also has 1 MA, no other MA available for other possible starts, including 48691 and 48700. Not the most MA start in gene pham but those starts not present in GantcherGoblin genome.</t>
  </si>
  <si>
    <t>48628 supported</t>
  </si>
  <si>
    <t>Start 48628 creates no gap or overlap with stop of previous gene (starts immediately after). Start 48691 and 48700 (both RBS supported) leave gap &gt;30 after stop of previous gene.</t>
  </si>
  <si>
    <t>Start 48628 is the strongest candidate for a start; it creates no gap or overlap from the stop of the previous gene, which is most optimal. This start is also supported by Glimmer, Genemark cp, and the Starterator report. The RBS supported starts create gaps that are violations and are only supported by RBS.</t>
  </si>
  <si>
    <t>0 bp</t>
  </si>
  <si>
    <t>Most similar to Uzumaki (e value = 2e-38, 100% query coverage, 98% identities, 100% positives). Also similar to Zeina (e value = 1e-32, starts align but coverage only extends to AA 77 of 79, 84% identities, 96% positives). More than 10 similar hits but similarity declines dramatically after 4th hit.</t>
  </si>
  <si>
    <t>1:1 alignment with Uzumaki only; aligned starts with Zeina but not entire sequence. Poor alignment with subsequent phages.</t>
  </si>
  <si>
    <t>Start 48628 supported by 1:1 alignment with Uzumaki and aligned starts with Zeina.</t>
  </si>
  <si>
    <t>BLAST phages DB: all but one hit lists function unknown, slight similarity with "portal protein" but e value is high at 8.8 and query coverage is very low | BLAST NCBI: no significant similarities found | HHPred: Results are not phage-related, have high e-values &gt;1.</t>
  </si>
  <si>
    <t>No apparant or known function</t>
  </si>
  <si>
    <t>PhagesDB: 32 other members present in gene pham 4370 along with GantcherGoblin; no gene function is predicted. | Phamerator: When compared to Zeina, MediumFry, and Caterpillar, there is low nucleotide similarity with other members of the pham, even though they all have a gene belonging to gene pham 4370. No gene function is predicted by these members of the gene pham.</t>
  </si>
  <si>
    <t>Most calls by program are for function unknown; one hit in BLAST phagesDB that calls for portal protein, but this is not well-supported as e-value was high and the query coverage was low.</t>
  </si>
  <si>
    <t>Start 48864 supported by both programs; possible start at 48864</t>
  </si>
  <si>
    <t>High cp in ORF+1 near 1.0 for all of predicted gene. Predicted stop and start are within high cp region. High cp region begins slightly after 48850. No significant cp in any other ORF.</t>
  </si>
  <si>
    <t>Glimmer/Genemark called start 48864 (start 1) has highest z value of 2.807. Start 49125 (start 6) has second highest z value of 1.760.</t>
  </si>
  <si>
    <t>RBS supports start at 48864 in agreement with Glimmer and Genemark. z value is significantly different from second highest z value. Start supported by beginning of cp near ~48860.</t>
  </si>
  <si>
    <t>(Says gene 83) Glimmer/Genemark predicted start was 48864, start 1 (start 10 in pham). This start is found in 62.5% of genes in pham and called 100% of the time when present. This start also has 3MAs, no MA for other possible starts. Most annotated start in gene pham.</t>
  </si>
  <si>
    <t>Support for 48864</t>
  </si>
  <si>
    <t>Start 48864 is strongly supported as the start for this gene. The overlap with the stop of the previous gene is only 4 bp, which is not a violation. Furthermore, this start is supported by Glimmer, Genemark cp, RBS, and the Starterator report. There are no other starts that would have equivalent or superior supporting data.</t>
  </si>
  <si>
    <t>Most similar to Uzumaki (e value = 9e-56, query coverage = 100%, 90% identities, 93% positives). More than 10 similar hits but poor similarity after Uzumaki.</t>
  </si>
  <si>
    <t>Likely a gene present but only shared w/ Uzumaki.</t>
  </si>
  <si>
    <t>1:1 alignment only with Uzumaki, poor alignment with subsequent phage genes.</t>
  </si>
  <si>
    <t>Start 48864 supported by 1:1 alignment with Uzumaki</t>
  </si>
  <si>
    <t>Support from Glimmer, Genemark, RBS, Starterator, BLAST, and creates acceptable 4 bp overlap with stop of previous gene.</t>
  </si>
  <si>
    <t>BLAST phagesDB: Top hits list function unknown, HNH endonuclease is top function hit (e value = 0.042; not complete query coverage), homing endonuclease also listed (e-valeue = 0.80; other functions listed but have e values &gt;1 | BLAST NCBI: only hit is "hypothetical protein", 95% query coverage, e value = 2e-06 | HHPred: HNH homing endonuclease from Bacillus virus SPO1, 99.41% probability, e value = 1.8e-12</t>
  </si>
  <si>
    <t>PhagesDB: There are 7 other members of gene pham 97144; there is no function predicted for this gene. | Phamerator: When compared to Zeina, Paella, and Qui, there is low nucleotide similarity (no solid purple background) even though all belong to the same gene pham (97144). GantcherGoblin has gene 79 also in this pham. There is no function predicted by the other members in this gene pham.</t>
  </si>
  <si>
    <t>BLAST phagesDB and HHPred call functio as HNH endonuclease; BLAST NCBI, Phamerator, and PhagesDB do not predict a function. HNH endonuclease is a SEA PHAGES supported function.</t>
  </si>
  <si>
    <t>Glimmer calls start at 49214; Genemark calls start at 49214</t>
  </si>
  <si>
    <t>Start 49214 supported by both programs; possible start at 49214</t>
  </si>
  <si>
    <t>High cp in ORF+2 near 1.0 for all of predicted gene. Predicted stop and start are within high cp region. No significant cp in any other ORF.</t>
  </si>
  <si>
    <t>Glimmer/Genemark called start 49214 only start available; z value is 2.673.</t>
  </si>
  <si>
    <t>RBS supports start 49214 (only start available)</t>
  </si>
  <si>
    <t>(Says gene 84) Glimmer/Genemark predicted start at 49214. This start is the only possible start listed; found in 100% of genes in pham (just one other member, Uzumaki) and is called both times. No MAs to support call.</t>
  </si>
  <si>
    <t>Possible start at 49214 (only start available); no MAs to back this up (only draft of Uzumaki available)</t>
  </si>
  <si>
    <t>Start 49214 creates 1 bp overlap with the stop of the previous gene.</t>
  </si>
  <si>
    <t>Start 49214 is the only supported available start; overlap is &lt;30 so there is no violation. It is supported by Glimmer and Genemark cp; RBS and the Starterator report list this as the only available start.</t>
  </si>
  <si>
    <t>Most similar to Uzumaki (e value = 3e-21, query coverage = 100%, identities 100%, positives 100% -- exact same sequence). Only 3 similar hits, other two hits are significantly less similar.</t>
  </si>
  <si>
    <t>Likely a gene present but similar sequene not found in many other phages. Interestingly Uzumaki has exact same sequence.</t>
  </si>
  <si>
    <t>1:1 alignment with Uzumaki only, poor alignment with subsequent phages and not many comparisons available.</t>
  </si>
  <si>
    <t>Start 49214 supported by 1:1 alignment and exact sequence with Uzumaki.</t>
  </si>
  <si>
    <t>BLAST phagesDB: Function unknown, not many similar hits | BLAST NCBI: No hits | HHPred: Uncharacterized protein, low query coverage, low probability, high e-values</t>
  </si>
  <si>
    <t>PhagesDB: Only Uzumaki is listed as being in the same gene pham (97288); there is no predicted function for this gene by Uzumaki (genome annotations are still in the draft phase). | Phamerator: When compared to Uzumaki, there is a solid purple background around gn 84, indicating high nucleotide similarity. Lower nucleotide similarity when compared to Zeina. There is no function predicted for this gene.</t>
  </si>
  <si>
    <t>Glimmer calls start at 49353; Genemark calls start at 49350</t>
  </si>
  <si>
    <t>Programs call different starts; possible start at 49353 or 49350</t>
  </si>
  <si>
    <t>High cp in ORF+1 near 1.0 for most of predicted gene; drop in cp to 0 at ~49840. Both predicted starts and stop are within high cp region. No significant cp in any other ORF.</t>
  </si>
  <si>
    <t>Glimmer called start 49353 (start 2) and Genemark called start 49350 (start 1) have equivalent z values of 3.299. Z value is significantly higher than the z values for other possible starts.</t>
  </si>
  <si>
    <t>RBS supports both starts - inconclusive</t>
  </si>
  <si>
    <t>(Says gene 85) Glimmer called start at 49353, start 2 (start 2 in pham). This start is found in 27.3% of genes in the pham and called 100% of the time when present. This start also has 1MA, no MA present for other available starts, including 49350. Does not have the most MA in gene pham, but those starts are not present in GantcherGoblin genome.</t>
  </si>
  <si>
    <t>Support for start at 49353</t>
  </si>
  <si>
    <t>Start 49353 (Glimmer) creates 8 bp overlap with stop of previous gene. Start 49350 creates a larger 11 bp overlap with the stop of the previous gene.</t>
  </si>
  <si>
    <t>Start 49353 is the stronger candidate as it leaves a smaller gap (though both gaps create no violations, &lt;30 bp). Start 49353 is also supported by Glimmer and Starterator; RBS and Genemark cp support both starts.</t>
  </si>
  <si>
    <t>8 bp</t>
  </si>
  <si>
    <t>Good alignment with Uzumaki and Zeina, also similar alignment to MediumFry, SloopyJoe, and many others. Poor alignment with subsequent phage genes.</t>
  </si>
  <si>
    <t>Start 49353 supported with alignment with starts of Uzumaki and Zeina.</t>
  </si>
  <si>
    <t>Contradicting evidence for both starts; call at 49353 seems most likely.</t>
  </si>
  <si>
    <t>Support from Glimmer, and start is within the Genemark cp region. RBS is inconclusive as both starts have the same z value. Starterator and BLAST both support 49353; also creates a smaller 8 bp gap, which is acceptable.</t>
  </si>
  <si>
    <t>BLAST phagesDB: most hits for HNH endonuclease | BLAST NCBI: most hits for HNH endonuclease, high query coverage and low e-values | HHPred: HNH homing endonuclease, probability close to 100, low e values &lt;1, phage-related hits.</t>
  </si>
  <si>
    <t>PhagesDB: There are 10 other members of this gene pham (83632), most members predict function as HNH endonuclease. | Phamerator: When compared to Zeina, there is a solid purple background around gene 85, indicating high nucleotide similarity; less similarity with Caterpillar and MediumFry. All have genes in pham 83632 and predict HNH endonuclease function.</t>
  </si>
  <si>
    <t>PhagesDB and Phamerator predict HNH endonuclease function.</t>
  </si>
  <si>
    <t>HNH endonuclease is well-supported as all of the programs call for this function. HNH endonuclease is also a SEA PHAGES supported function.</t>
  </si>
  <si>
    <t>no violation, smallest gap available</t>
  </si>
  <si>
    <t>Genemark, BLAST, Glimmer, RBS value, Staterator, and Gap all support this call</t>
  </si>
  <si>
    <t>No similar hits in both BLASTp and HHPred; the 2 similar hit in phage db blast, Zeina and Uzumaki_draft, have unknown function</t>
  </si>
  <si>
    <t>phagedb BLAST suggest hypothetical protein</t>
  </si>
  <si>
    <t>The comparator phage do not call function, so phamerator data do not support any known function, hypothetical protein</t>
  </si>
  <si>
    <t>phagedb BLAST and Phamerator suggest hypothetical protein</t>
  </si>
  <si>
    <t>Glimmer calls 41317; GeneMark calls 41317</t>
  </si>
  <si>
    <t>41317 start is supported by agreement b/n autoannotation programs</t>
  </si>
  <si>
    <t>high coding potential near 1.0 throughout half of the predicted gene, big dip at the start around 41300 bp, followed by a region of cp near 1.0 for appproxinately 70bp; then a big dip around 41400 bp, followed by a reigion of cp near 0.8 until stop. no cp in any other reading frame, predicted stop and start surround graph</t>
  </si>
  <si>
    <t>The 41317 start has the best RBS Z-value of 2.596, no visible consenus sequence upstream, all other starts will cut off coding potential and result in a gene length less than 120bp</t>
  </si>
  <si>
    <t>RBS supports start 41317</t>
  </si>
  <si>
    <t>Glimmer predicted start; 41317, start 1. It is the only annotated start site within this gene family and has 1/1 MA. All other starts have no MAs</t>
  </si>
  <si>
    <t>41317 is the most supported start for this gene</t>
  </si>
  <si>
    <t>putative start at 41317 leaves a gap of 2 bp after stop of last gene. Other starts at 41374 and 31434 would cut off coding potential by at least 59 bp</t>
  </si>
  <si>
    <t>41317 is a strong candidate for a start site.</t>
  </si>
  <si>
    <t>In phagedb BLAST, 100% allignment throughout sequencne with arthrobacter phage Zeina and Uzumaki_draft</t>
  </si>
  <si>
    <t>GL predicted start is supported by 100% alignment with the start of other homologous phage</t>
  </si>
  <si>
    <t>When compared to Zeina_63 and Uzumaki_59, a solid purple colored backgorund was shown around gene 62 indicating high nucleotide similarity. Zeina and Uzumaki_draft has the same pham number as GantcherGoblin, 48451, and they are the only 3 members in this pham.</t>
  </si>
  <si>
    <t>Glimmer calls 41442; GeneMark calls 41442</t>
  </si>
  <si>
    <t>41442 start is supported by agreement b/n autoannotation programs</t>
  </si>
  <si>
    <t>The 41442 start has a good RBS Z-value of 2.445, no visible consenus sequence upstream. All other starts will cut the coding potential by at least 99bp, resulting in a gene length &lt;200 bp</t>
  </si>
  <si>
    <t>RBS supports start 41442</t>
  </si>
  <si>
    <t>Glimmer predicted start; 41442, start 1. Start 1 is the most annotated start site within this gene family and has 1/1 MA. All other starts have no MAs.</t>
  </si>
  <si>
    <t>41442 is the most supported start for this gene</t>
  </si>
  <si>
    <t>putative start at 41442 leaves a gap of 2 bp after stop of last gene. All other starts will leave a gap of at least 101bp</t>
  </si>
  <si>
    <t>41442 is a strong candidate for a start site.</t>
  </si>
  <si>
    <t>In phagedb BLAST, 100% allignment throughout sequencne with arthrobacter phage Zeina; 58% alignment with phage Uzumaki_draft</t>
  </si>
  <si>
    <t>GL predicted start is supported by 58~100% alignment with the start of other homologous phage</t>
  </si>
  <si>
    <t>When compared to Zeina_64 and Uzumaki_60, a solid purple colored backgorund was shown around gene 63 indicating high nucleotide similarity. Zeina and Uzumaki_draft has the same pham number as GantcherGoblin, 48242, and they are the only 3 members in this pham.</t>
  </si>
  <si>
    <t>Glimmer calls 41674; GeneMark calls 41674</t>
  </si>
  <si>
    <t>41674 start is supported by agreement b/n autoannotation programs</t>
  </si>
  <si>
    <t>high coding potential near 1.0 throughout most of the predicted gene, big dip (below 0.5) around 41950 bp, no cp in any other reading frame, predicted stop and start surround graph</t>
  </si>
  <si>
    <t>The 41674 start has the best RBS Z-value of 2.796, no visible consenus sequence upstream. All other possible starts (41710, 41782) has lower Z value</t>
  </si>
  <si>
    <t>RBS supports start 41674</t>
  </si>
  <si>
    <t>Glimmer predicted start; 41674, start 10. It is the not most annotated start site within this gene family and has 1 out of 3 MAs. All other potential starts have no MAs.</t>
  </si>
  <si>
    <t>41674 is the most supported start for this gene</t>
  </si>
  <si>
    <t>41674 is a strong candidate for a start site, but 41710 may also be a potential start</t>
  </si>
  <si>
    <t>no violation (&lt;30), smallest gap/overlap available</t>
  </si>
  <si>
    <t>Genemark, BLAST, Glimmer, RBS value, Staterator, and Gap/Overlap all support this call</t>
  </si>
  <si>
    <t>No similar hits in both BLASTp and HHPred; the 4 similar hit in phage db blast all have unknown function</t>
  </si>
  <si>
    <t>When compared to Zeina_65 and Uzumaki_61, a solid purple colored backgorund was shown around gene 64 indicating high nucleotide similarity. When compared with Qui and Paella, a white background indicated low nuleotide similarity. Zeina, Uzumaki_draft, Qui,and Paella has the same pham number as GantcherGoblin, 8411, and they are the only 5 members in this pham.</t>
  </si>
  <si>
    <t>Glimmer calls 41988; GeneMark calls 41988</t>
  </si>
  <si>
    <t>41988 start is supported by agreement b/n autoannotation programs</t>
  </si>
  <si>
    <t>high coding potential near 1.0 throughout most of the predicted gene, big dip at the start around 42000bp and at the stop around 42150 bp, no cp in any other reading frame, predicted stop and start surround graph</t>
  </si>
  <si>
    <t>The 41988 start has an RBS Z-value of 0.831 and no visible consenus sequence upstream. The next best Z value is 1.880 at start 42027 and would cut off starting potential by 39 bp resulting in a gene length of 123 bp, near the 120 bp threashhold range.</t>
  </si>
  <si>
    <t>Both start should be considered. Glimmer supported start at 41988 has a low Z value. RBS supported start at 42027 has a short gene length.</t>
  </si>
  <si>
    <t>Glimmer predicted start; 41988, start 1. It is the only annotated start site within this gene family and has 1/1 MA. 2 other potential starts at 42021 and 42017 has no MAs.</t>
  </si>
  <si>
    <t>41988 is the most supported start for this gene</t>
  </si>
  <si>
    <t>putative start at 41988 has a gap of 2 bp after the stop of the last gene. two other starts at 42021 and 42027 would leave a gap of at least 35 bp, cutting off coding potential</t>
  </si>
  <si>
    <t>41988 is a strong candidate for a start site.</t>
  </si>
  <si>
    <t>2 bp</t>
  </si>
  <si>
    <t>no violation (&lt;100), smallest gap available</t>
  </si>
  <si>
    <t>In phagedb BLAST, 100% allignment throughout sequencne with arthrobacter phage Uzumaki_Draft</t>
  </si>
  <si>
    <t>No similar hits in both BLASTp and HHPred; the only similar hit in phage db blast, Uzumaki_Draft, has unknown function</t>
  </si>
  <si>
    <t>Glimmer calls 42162; GeneMark calls 42162</t>
  </si>
  <si>
    <t>42162 start is supported by agreement b/n autoannotation programs</t>
  </si>
  <si>
    <t>high coding potential near 1.0 throughout most of the predicted gene, no cp in any other reading frame, predicted stop and start surround graph</t>
  </si>
  <si>
    <t>RBS supports start 42162</t>
  </si>
  <si>
    <t>Glimmer predicted start;42162, start 43. It is not the most annotated start site within this gene family and has 1 out of 110 MAs. All other starts don't have MAs.</t>
  </si>
  <si>
    <t>42162 is the most supported start for this gene</t>
  </si>
  <si>
    <t>putative start at 42162 has a gap of 15 bp after the stop of the last gene. All other starts would leave a gap of at least 63 bp.</t>
  </si>
  <si>
    <t>42162 is a strong candidate for a start site.</t>
  </si>
  <si>
    <t>15 bp</t>
  </si>
  <si>
    <t>In BLAST, top phage hits call hypothetical protein. In HHPred, top phage hits call phage-related protein, but no specific known function can be concluded</t>
  </si>
  <si>
    <t>BLAST data and HHPred support hypothetical protein</t>
  </si>
  <si>
    <t>When compared to Uzumaki_Draft_63 and Zeina_68, a solid purple colored background was shown around gene 66 indicating high nucleotide similarity. Zeina and Uzumaki_draft has the same pham number as GantcherGoblin, 8381, and there are 132 members in this pham. Qui_118 and Paella_118 in subcluster FK are also in this pham, but they do not show significant nucleotide similarity when compared with GantcherGoblin</t>
  </si>
  <si>
    <t>HHPred, BLASTp, and Phamerator suggest hypothetical protein</t>
  </si>
  <si>
    <t>Glimmer calls 42777; GeneMark calls 42756</t>
  </si>
  <si>
    <t>42777 and 42756 potential start; Glimmer and Genemark has dissagreement on star, 42777 and 42756 start</t>
  </si>
  <si>
    <t>high coding potential near 1.0 throughout approximately half of the predicted gene; high coding potential at the beginning, followed by 2 big dip (below 0.5) in the middle around 42900 bp; then a period of high coding potential again near 1.0, and 2 big dip (around 0.5) near the stop around 43000 bp, no cp in any other reading frame, predicted stop and start surround graph</t>
  </si>
  <si>
    <t>The 42756 start has an RBS Z-value of 1.064, no visible consenus sequence upstream. The 42777 start has an RBS Z-value of 1.793, no visible consensus sequence upstream. The next best Z value is 2.419 at start 42861 would cut off coding potential by 105 bp and result in a gene shorter than 200 bp (162 bp)</t>
  </si>
  <si>
    <t>RBS supports start 42756</t>
  </si>
  <si>
    <t>Glimmer predicted start;42777, start 2, has no MAs. GeneMark predicted start, 42756, start 1, is the most annotated start site within this gene family and has 1 out of 1 MA. All other starts have no MAs</t>
  </si>
  <si>
    <t>GeneMark predicted start, 42756, is the most supported start for this gene</t>
  </si>
  <si>
    <t>putative start at 42777 has a gap of 30 bp after the stop of the last gene. putative start at 42756 has a gap of 9 bp after the stop of the last gene</t>
  </si>
  <si>
    <t>42756 is a strong candidate for a start site.</t>
  </si>
  <si>
    <t>9 bp</t>
  </si>
  <si>
    <t>Glimmer predicted start 42777 is supported by 100% alignment with the start of homologous phages in AU6 subcluster. However, this gene may start earlier in Zeina</t>
  </si>
  <si>
    <t>GeneMark called start 42756</t>
  </si>
  <si>
    <t>Genemark, RBS value, Staterator, and Gap all support this call. Coding potential on Genemark equally supported both starts. Though BLAST alignment support Glimmer called start 42777, the hits that showed exact alignment is a draft genome. The other manually annotated genome, Zeina, has a start that extended to earlier bps, which may be considered as an supporting evidence of the earlier start 42756.</t>
  </si>
  <si>
    <t>No similar hits in both NCBI BLASTp and HHPred; the only similar hits in phage db BLAST, Uzumaki_Draft and Zeina, has unknown function</t>
  </si>
  <si>
    <t>BLAST data suggest hypothetical protein</t>
  </si>
  <si>
    <t>When compared to Uzumaki_Draft_65 and Zeina_70, a solid purple colored backgorund was shown around gene 68 indicating high nucleotide similarity. Uzumaki_Draft and Zeina are in the same pham number with GantcherGoblin, 47556, and they are the only 3 members of this pham.</t>
  </si>
  <si>
    <t>The comparator phage do not call function, so phamerator data do not suggest any known function</t>
  </si>
  <si>
    <t>Glimmer calls 43022; GeneMark calls 43022</t>
  </si>
  <si>
    <t>43022 start is supported by agreement b/n autoannotation programs</t>
  </si>
  <si>
    <t>high coding potential near 1.0 in half of the predicted gene, big dip at the start around 43020 (below 0.5), followed by a period of 1.0 for aorund 100 bp. Then, a big dip around 43100 bp for about 70 bp, and a short period (~50bp) 1.0 coding potential, and a big dip at the end around 43300 bp, no cp in any other reading frame, predicted stop and start surround graph</t>
  </si>
  <si>
    <t>The 43022 start and the next start at 43028 has an RBS Z-value of 1.618, but 43022 has a better final score, no visible consenus sequence upstream. The next best Z-value is 1.979 at start 43049, but will cut off coding potential by 27 bp. The following start at 43094 has a Z value of 1.667 and will cut off coding potential by 72 bp. Al other start would result in a gene &lt;200bp.</t>
  </si>
  <si>
    <t>Z-valuye support start 43022</t>
  </si>
  <si>
    <t>Glimmer predicted start; 43022, start 29. It is the most annotated start site within this gene family and has 49 out of 56 MAs. All other starts have no MAs.</t>
  </si>
  <si>
    <t>43022 is the most supported start for this gene</t>
  </si>
  <si>
    <t>43022 is a strong candidate for a start site.</t>
  </si>
  <si>
    <t>In phage db BLAST, top similar hits are Zeina and Uzumaki_Draft, also similar to MediumFry, CaptnMurica, and more than 20 other similar hits. For Zeina, e value = 4e-29, query coverage = 100%, 60% identity. For Uzumaki_Draft, e value = 2e-49, query coverage = 100%, 100% identity. In NCBI BLASTp, similar to arthrobactor phage MediumFry, e value = 2e-16, query coverage = 98%, 42.00% identity, more than 10 similar hits.</t>
  </si>
  <si>
    <t>Glimmer predicted start 43022 is supported by 93~100% alignment with the start of homologous phages</t>
  </si>
  <si>
    <t>Genemark, BLAST, Glimmer, Staterator, and Gap all support this call. RBS value supported multiple starts, but those start would cut off oding potential</t>
  </si>
  <si>
    <t>When compared to Uzumaki_Draft_65 and Zeina_70, a solid purple colored backgorund was shown around gene 68 indicating high nucleotide similarity. When compared with Sporto_62, a white background indicated low nuleotide similarity. Uzumaki_Draft, Zeina, and Sporto are in the same pham number with GantcherGoblin, 99922, there are 78 members in this pham.</t>
  </si>
  <si>
    <t>The comparator phage do not call function, so phamerator data do not suggest any known function, hypothetical protein</t>
  </si>
  <si>
    <t>BLAST and phamerator suggest hypothetical protein</t>
  </si>
  <si>
    <t>Glimmer calls 43303; GeneMark calls 43303</t>
  </si>
  <si>
    <t>43303 start is supported by agreement b/n autoannotation programs</t>
  </si>
  <si>
    <t>high coding potential near 1.0 throughout most of the predicted gene, big dip at the beginning around 43000bp and at stop around 43600 bp, small dip before 43400bp, no cp in any other reading frame, predicted stop and start surround graph</t>
  </si>
  <si>
    <t>The 43303 start has an RBS Z-value of 2.761, no visible consenus sequence upstream. The next two best Z value -are 3.041 at start 43468 and 43477, but would cut off coding potential and result in a gene length &lt; 200 bp, no possible starts prior than 43304</t>
  </si>
  <si>
    <t>RBS supports start 43303</t>
  </si>
  <si>
    <t>Glimmer predicted start; 43303, start 6. It is not the most annotated start site within this gene family and has 1 out of 21 MAs. All other starts have no MAs.</t>
  </si>
  <si>
    <t>43303 is the most suppported start for this gene</t>
  </si>
  <si>
    <t>putative start at 43303 has a gap of 2 bp after the stop of the last gene. Another start at 43381 would cut off coding potential by 78 bp, all later starts will result in a gene shorter than 200 bp</t>
  </si>
  <si>
    <t>43303 is a strong candidate for a start site.</t>
  </si>
  <si>
    <t>In phage db BLAST, only similar to Zeina and Uzumaki_Draft, and Arzan. For Zeina, e value = 3e-42, query coverage = 100%, 68% identity. For Uzumaki_Draft, e value = 5e-61, query coverage = 100%, 98% identity. For Arzan, e value = 6e-33, query coverage = 98%, 58% identity. In NCBI BLASTp, similar to arthrobactor phage Sporto only, e value = 8e-05, query coverage = 57%, 39.06% identity</t>
  </si>
  <si>
    <t>In phagedb BLAST, 100% allignment throughout sequence with the arthrobacter phage Uzumaki_Draft and Zeina, 98% alignment with Arzan. In NCBI BLASTp, 57% alignment with Arthrobactor phage Sporto.</t>
  </si>
  <si>
    <t>Arzan couldn't be found in Phamerator. When compared to Uzumaki_Draft_66 and Zeina_71, a solid purple colored backgorund was shown around gene 69 indicating high nucleotide similarity. When compared with Sporto, a white background indicated low nuleotide similarity. Uzumaki_Draft and Zeina are in the same pham number with GantcherGoblin, 96852, there are 31 members in this pham.</t>
  </si>
  <si>
    <t>Glimmer calls 43638; GeneMark calls 43638</t>
  </si>
  <si>
    <t>43638 start is supported by agreement b/n autoannotation programs</t>
  </si>
  <si>
    <t>high coding potential near 1.0 throughout most of the predicted gene, small dip around 44000 bp and large dip at the stop around 44050bp, no cp in any other reading frame, predicted stop and start surround graph</t>
  </si>
  <si>
    <t>RBS supports start 43638</t>
  </si>
  <si>
    <t>starterator reports support both start 43614 and 43638. Start 43614 is supported by longer gene length. Start 43638 is supported by Glimmer and Genemark and RBS values</t>
  </si>
  <si>
    <t>Glimmer called start at 43638 has a gap of 2 bp after the stop of the last gene. Another start at 43644 has a gap of 8 bp after the stop of the last gene. Another start at 43608 has an overlap of 28 bp withe the stop of last gene. Another start at 43614 would have an overlap of 24 bp with the stop of last gene</t>
  </si>
  <si>
    <t>43638 is a strong candidate for a start site.</t>
  </si>
  <si>
    <t>In phage db BLAST, similar to Zeina and Uzumaki_Draft, Loretta, and Ingrid, more than 20 similar hits. For Zeina, e value = 6e-56, query coverage = 98.63%, 68% identity. For Uzumaki_Draft, e value = 1e-83, query coverage = 100%, 100% identity. In NCBI BLASTp, similar to arthrobactor phage Ingrid, Xenomorph, Sporto, around 10 similar hits. For Arthrobactor phage Ingrid, e value = 4e-39, query coverage = 76%, 57.66% identity.</t>
  </si>
  <si>
    <t>In phagedb BLAST, 100% allignment throughout sequence with the arthrobacter phage Uzumaki_Draft. When aligning with Zeina, 98.63% alignment, both query and subject atrt at 1 and end at 144. In NCBI BLASTp, 76% alignment with Ingrid and Xenomorph</t>
  </si>
  <si>
    <t>When compared to Uzumaki_Draft_67, a solid purple colored backgorund was shown around gene 70 indicating high nucleotide similarity. When compared to Zeina_73, a green color shows a 76% similarity in nucleotides. When compared with subcluster AU3 phages Ingrid and Loretta, a white background indicated low nuleotide similarity. Uzumaki_Draft and Zeina are in the same pham number with GantcherGoblin, 99366, there are 10 members in this pham.</t>
  </si>
  <si>
    <t>Glimmer calls 44078; GeneMark calls 44078</t>
  </si>
  <si>
    <t>44078 start is supported by agreement b/n autoannotation programs</t>
  </si>
  <si>
    <t>high coding potential near 1.0 throughout most of the predicted gene, big dip at the start around 44075 bp and stop around 42000 bp, no cp in any other reading frame, predicted stop and start surround graph</t>
  </si>
  <si>
    <t>The 44078 start has the best RBS Z-value of 2.761, no visible consenus sequence upstream. Another start at 44060 sart has a Z value of 1.675. All other starts would cut off coding potention (&lt;100bp)</t>
  </si>
  <si>
    <t>RBS supports start 44078</t>
  </si>
  <si>
    <t>Glimmer predicted start, 44078, start 4, is not the most annotated start site within this gene family and has no MAs. All other starts, including 44060, 44117, and 44129 also have no MAs.</t>
  </si>
  <si>
    <t>Glimmer called start at 44078 has a gap of 2 bp after the stop of the last gene. Another start at 44060 has an overlap of 18 bp with the stop of last gene. All other later starts will cut off codig potential (&lt;100 bp)</t>
  </si>
  <si>
    <t>44078 is a strong candidate for a start site.</t>
  </si>
  <si>
    <t>In phagedb BLAST, 100% allignment throughout sequence with the arthrobacter phage Uzumaki_Draft. When aligning with Zeina, 83.78% alignment, query start at 4 and end at 35, subject start at 3 and end at 34.</t>
  </si>
  <si>
    <t>GL predicted start is supported by 87.38 ~100% alignment with the start of other homologous phage</t>
  </si>
  <si>
    <t>When compared to Uzumaki_Draft_68, a solid purple colored backgorund was shown around gene 71 indicating high nucleotide similarity. When compared to Zeina_72, an orange color shows a 75% similarity in nucleotides. Uzumaki_Draft and Zeina are in the same pham number with GantcherGoblin, 47618, there are 4 members in this pham</t>
  </si>
  <si>
    <t>Glimmer calls Start @bp 50131 with a strength of 5.43</t>
  </si>
  <si>
    <t>Glimmer and GeneMark support start</t>
  </si>
  <si>
    <t>While there is one better start according to RBS scores, Start 50131 is till a strong candidate with a z value of 2.31</t>
  </si>
  <si>
    <t>10bp overlap</t>
  </si>
  <si>
    <t>Gene 84 in Uzumaki aligns very well</t>
  </si>
  <si>
    <t>1:1 alignment with Uzumaki.</t>
  </si>
  <si>
    <t>Glimmer calls Start @bp 50390 with a strength of 3.17. GeneMark calls @bp 50387</t>
  </si>
  <si>
    <t>50390 has a z-value of 2.696 and final score of -3.446, the closest to absolute 0</t>
  </si>
  <si>
    <t>Start 4:
• Found in 3 of 3 ( 100.0% ) of genes in pham
• Manual Annotations of this start: 1 of 1
• Called 66.7% of time when present
• Phage (with cluster) where this start called: Uzumaki_82 (AU6), Zeina_87 (AU6),
Start 5:
• Found in 2 of 3 ( 66.7% ) of genes in pham
• No Manual Annotations of this start.
• Called 50.0% of time when present
• Phage (with cluster) where this start called: GantcherGoblin_87 (AU6),</t>
  </si>
  <si>
    <t>13bp overlap</t>
  </si>
  <si>
    <t>1:1 start alignment with Uzumaki</t>
  </si>
  <si>
    <t>RBS, Blast alignment, GAp/Overlap, Glimmer, all confirm 50390 start. Starterator sugggests this start.</t>
  </si>
  <si>
    <t>Likely NKF</t>
  </si>
  <si>
    <t>No known funtion</t>
  </si>
  <si>
    <t>The top result on HH Pred has a significant hit along part of this gene. There is a 88.24% probability that this gene codes for ATP synthase protein 8; Membrane Protein; 3.94A</t>
  </si>
  <si>
    <t>Glimmer calls Start @bp 50607 with a strength of 4.31.</t>
  </si>
  <si>
    <t>50607 start Z value: 2.836 RBS: -3.347</t>
  </si>
  <si>
    <t>Start 4:
• Found in 1 of 14 ( 7.1% ) of genes in pham
• No Manual Annotations of this start.
• Called 100.0% of time when present
• Phage (with cluster) where this start called: GantcherGoblin_88 (AU6),
Start 5:
• Found in 13 of 14 ( 92.9% ) of genes in pham
• Manual Annotations of this start: 7 of 7</t>
  </si>
  <si>
    <t>50607 is a possible candidate but much less likely than start 5</t>
  </si>
  <si>
    <t>7bp overlap</t>
  </si>
  <si>
    <t>This start is not aligned with any similar phages</t>
  </si>
  <si>
    <t>50607 start is supported by glimmer, CP, RBSand overlap/gap. It is not supported by starterator, GeneMark, or BLAST</t>
  </si>
  <si>
    <t>NKF</t>
  </si>
  <si>
    <t>Blast shows no start alignment and minimal alignment overall. Phamerator gives us no prediction. HHPred predicts 87.04 probability for DsbC_N ; Disulfide bond isomerase protein N-terminus in part of the gene.</t>
  </si>
  <si>
    <t>Glimmer calls Start @bp 50825 with a strength of 4.06</t>
  </si>
  <si>
    <t>50825 start as Z value of 2.826 and Final score of -3.115</t>
  </si>
  <si>
    <t>ORPHAM</t>
  </si>
  <si>
    <t>No data</t>
  </si>
  <si>
    <t>There is an overlap of 3bp between the end of the last gene and the start @bp 50825</t>
  </si>
  <si>
    <t>Overlap of 3bp</t>
  </si>
  <si>
    <t>There are no close relatives: ORPHAM</t>
  </si>
  <si>
    <t xml:space="preserve">There is not enough data to call the function but there is a very high chance it coulf be HNH homing endonuclease; HNH catalytic motif, Helix-turn-helix DNA binding domain, protein-DNA complex, DNA binding prot. </t>
  </si>
  <si>
    <t>GeneMark Predicts 5147</t>
  </si>
  <si>
    <t>51457 start has ZValue of 0.862 and final score of-7.712. Best start in this area is 51385 Zvalue 2.691 final score -3.406</t>
  </si>
  <si>
    <t>There is a gap of 420bp between the end of the last gene and the proposed start @bp 51457</t>
  </si>
  <si>
    <t>Gap of 420bp</t>
  </si>
  <si>
    <t>1:1 alignment with other phages with similar gene</t>
  </si>
  <si>
    <t>Possibly 51457</t>
  </si>
  <si>
    <t>Zenia has ahighly similar gene that codes for VRR-Nuc domain prot.</t>
  </si>
  <si>
    <t>Glimmer calls Start @bp 51761 with a strength of 11.65</t>
  </si>
  <si>
    <t>RBS supports 51761 start</t>
  </si>
  <si>
    <t>Gantcher Goblin calls the most annotated start, 11 with 71 other manual annotations</t>
  </si>
  <si>
    <t>There is an overlap of 34bp between the end of the last gene and the start @bp 51761</t>
  </si>
  <si>
    <t>Overlap of 34bp</t>
  </si>
  <si>
    <t>19 other phages have a highly similar gene (200+ bits) Many others also have a similar gene (80-200 bits).</t>
  </si>
  <si>
    <t>Highly likely this is a gene</t>
  </si>
  <si>
    <t>Nearly all blast hits have a 1:1 alignment with the start of this gene</t>
  </si>
  <si>
    <t>RBS, starterator, gap/overlap, Blast, GeneMark and Glimmer, all support start.</t>
  </si>
  <si>
    <t>Glimmer calls Start @bp 52327 with a strength of 13.49</t>
  </si>
  <si>
    <t>52327 is te strongest start with z value of 3.041 and final score of -2.651</t>
  </si>
  <si>
    <t>RBS supports 52327 start</t>
  </si>
  <si>
    <t>Gantcher Goblin contains the most annotated start, but does not call it. Calls Start 16:
• Found in 3 of 132 ( 2.3% ) of genes in pham (Uzumaki and Zenia)</t>
  </si>
  <si>
    <t>All Blast hits have a score above 200 bits</t>
  </si>
  <si>
    <t>All BLAST hits that are not NKF are DNA binding domain protein</t>
  </si>
  <si>
    <t>Glimmer calls Start @bp 55050 with a strength of 3.40</t>
  </si>
  <si>
    <t>55050 is the strongest start with Z value of 2.761 and final score of -3.364</t>
  </si>
  <si>
    <t>RBS supports 55050 start</t>
  </si>
  <si>
    <t>Found in 36 of 132 ( 27.3% ) of genes in pham
Manual Annotations of this start: 29 of 110
Called 100.0% of time when present</t>
  </si>
  <si>
    <t>Uzumaki and Zenia have significant alignment scores ~180 bits along the entire gene</t>
  </si>
  <si>
    <t>No violation. NKF</t>
  </si>
  <si>
    <t>Blast and Phamerator support the presence of this gene but do not predict any function. HHpred predicts Flu_PB1 ; Influenza RNA-dependent RNA polymerase subunit PB1 with a probability of 50.76%</t>
  </si>
  <si>
    <t>Original Glimmer call @bp 33302 has strength 5.47; GeneMark calls start at 33332</t>
  </si>
  <si>
    <t>33302 start position is not in agreement for both autoannotation programs.</t>
  </si>
  <si>
    <t>RBS supports a start at 33332</t>
  </si>
  <si>
    <t>The glimmer predicted start was at 33302, start 7. This has no MAs and is only found in 1 of the 59 genes in the pham. The genemark calls a start at 33332. This has 1 MA and is found in 3 of the 59 genes in this pham.</t>
  </si>
  <si>
    <t>Neither start is strongly supported, but the start at 33332 is a stronger candidate.</t>
  </si>
  <si>
    <t>The start at 33302 has a 37 bp overlap with the stop of the last gene. The start at 33332 has an overlap of 7 bp.</t>
  </si>
  <si>
    <t>The start at 33332 is a stronger candidate because the overlap is less than 30 bp.</t>
  </si>
  <si>
    <t>33332 has a 7 bp overlap after the previous gene's last nucleotide</t>
  </si>
  <si>
    <t>33332 has no violation since the overlap is less than 30 bp.</t>
  </si>
  <si>
    <t>Most similar to Uzumaki_Draft_48, e value = 1e-12, 88% identity. It is also similar to Zeina_52, e value = 8e-12, 96% identity, Tribby_53, e value = 1e-09, 78% identity, and &gt;10 others with e values = 5e-09. None have overlap throughout the whole gene.</t>
  </si>
  <si>
    <t>Average allignment with Uzumaki, Zeina, Tribby, and other phages, but none throughout the whole gene/at the start of the gene; poor alignment with multiple other phages. The starts do not seem to align for thesee most similar genes.</t>
  </si>
  <si>
    <t>Neither start is supported by alignment with similar genes.</t>
  </si>
  <si>
    <t>More analysis may be needed since both are decent candidates, but the 33332 start seems to be more supported by genemark, overlap, staterator, and RBS.</t>
  </si>
  <si>
    <t>Neither Blast nor HHPred show a similar gene with an assigned function.</t>
  </si>
  <si>
    <t>Neither of the genes from the other phages align well with this gene and neither has an assigned function. No function is supported with this data.</t>
  </si>
  <si>
    <t>Original Glimmer call @bp 33433 has strength 7.07; Genemark agrees.</t>
  </si>
  <si>
    <t>33433 start is supported by agreement between autoannotation programs.</t>
  </si>
  <si>
    <t>In the first reading frame, there is high coding potential (near 1.0) throughout most of the predicted gene. The predicted stop and start surround the graph. There is no coding potential in other reading frames.</t>
  </si>
  <si>
    <t>RBS supports starts at 33433 and 33478.</t>
  </si>
  <si>
    <t>The predicted start of 33433 is start 14. It has 2 MAs and is found in 4 of 132 genes in the pham.</t>
  </si>
  <si>
    <t>start at 33433 has a 3 bp gap from the stop of the previous gene. Other possible starts do not have supporting data.</t>
  </si>
  <si>
    <t>3 bp gap after the previous gene's last nucleotide</t>
  </si>
  <si>
    <t>Good alignment with Uzumaki and Zeina. Multiple other phages with strong alignment.</t>
  </si>
  <si>
    <t>33433 start is supported by strong alignment with two other similar phages.</t>
  </si>
  <si>
    <t>PhagesDB shows that Uzumaki 49 and Zeina 53 are most similar, but neither have a function known. Using Phamerator, there is a purple background for both of these genes. However they are not exactly aligned. They are in the same pham and there are 132 members of this pham.</t>
  </si>
  <si>
    <t>neither of the most similar genes have an assigned function. No function is supported with this data.</t>
  </si>
  <si>
    <t>None of the programs suggest a function yet.</t>
  </si>
  <si>
    <t>Original Glimmer call @bp 34463 has strength 1.76; GeneMark calls start at 34466</t>
  </si>
  <si>
    <t>34463 start position is not in agreement for both autoannotation programs.</t>
  </si>
  <si>
    <t>In the second reverse reading frame, there is a high coding potential (near 1.0) throughout most of the predicted gene. The predicted stop and start surround the graph. There is no coding potential for the whole gene in other reverse reading frames. The third forward reading frame also has coding potential, but the start and stop do not surround it.</t>
  </si>
  <si>
    <t>The 34466 start position has a Z value of 1.742. The 34463 has the same Z value, so neither is stronger in that sense. These two have the highest Z values. The 34466 start has a final score closer to zero compared to the other start (-5.54 vs -6.298).The 34466 start has a upstream sequence more similar to the consensus sequence (AAGGAGCC). The upstream sequence of the 34463 does not seem to have a similar consensus sequence.</t>
  </si>
  <si>
    <t>This is an orpham.</t>
  </si>
  <si>
    <t>no conclusions can be made.</t>
  </si>
  <si>
    <t>The stop of this gene has a 159 bp gap from the stop of the previous gene. The 34463 start has a 25 bp overlap with the next gene. The 34466 start has a 28 bp overlap with the next gene.</t>
  </si>
  <si>
    <t>159 bp gap after the previous gene's last nucleotide; 25 bp overlap with next gene for 34463 start and 28 bp overlap for 34466 start.</t>
  </si>
  <si>
    <t>This gene and the previous gene have a large gap, but it is the smallest gap available. This gene and the gene after it have less than 30 bp overlap, which is usually legitimate. However, since these two genes have starts in opposite directions, they would ideally have a gap.</t>
  </si>
  <si>
    <t>This is an orpham, so BLAST shows no results of highly smilar genes.</t>
  </si>
  <si>
    <t>a conclusion cannot be made.</t>
  </si>
  <si>
    <t>This gene is an orpham so there are no close relatives given on PhagesDB. On Phamerator, the other phages in this subcluster do not have reverse genes in this region.</t>
  </si>
  <si>
    <t>No conlcusions can be drawn based on close relatives because there are none.</t>
  </si>
  <si>
    <t>Original Glimmer call @bp 34438 has strength 3.81; GeneMark calls start at 34465</t>
  </si>
  <si>
    <t>34436 start position is not in agreement for both autoannotation programs.</t>
  </si>
  <si>
    <t>The predicted start of 334438 at start 1 has 1 MA and is found in 3 of 3 genes in the pham. No other available start has an MAs.</t>
  </si>
  <si>
    <t>334438 is the only supported start candidate.</t>
  </si>
  <si>
    <t>The 34438 start of this gene has a 25-28 bp overlap with the start of the previous gene (which is in reverse). The 34465 start has either a 2 bp gap or a 1 bp overlap. The 34558 start not predicted by the autoannotation programs has a 95-98 bp gap.</t>
  </si>
  <si>
    <t>The two starts given by the autoannotation programs are within the normal overlap (30 bp) and gap range. However, the previous gene is in reverse, so the start positions of that gene and this genes are pointing in opposite directions. This would normally require a ~50 bp gap, which is better supported by the 34558 start that neither called.</t>
  </si>
  <si>
    <t>The 34558 start not predicted by the autoannotation programs has a 95-98 bp gap after the previous gene's last nucleotide.</t>
  </si>
  <si>
    <t>34438 start is supported by strong alignment with two other similar phages.</t>
  </si>
  <si>
    <t>PhagesDB shows that Uzumaki 51 and Zeina 55 are most similar, but neither have a function known. Using Phamerator, there is a purple background for both of these genes. However they are not exactly aligned. They are in the same pham and there are 3 members of this pham.</t>
  </si>
  <si>
    <t>Membrane protein as suggested by SOSUI and TMHMM.</t>
  </si>
  <si>
    <t>Original GeneMark call @bp 34694. **Not called by glimmer??</t>
  </si>
  <si>
    <t>In the second reading frame, there is high coding poteintial (near 1.0) for most of the gene with the predicted starts and stops surrounding the graph. There is a small dip before 34800. There is no coding potential in other reading frames.</t>
  </si>
  <si>
    <t>this might not be a gene, or the genes before might not be genes.</t>
  </si>
  <si>
    <t>Good alignment to Zeina and Uzumaki.</t>
  </si>
  <si>
    <t>34694 start is supported by strong alignment with two other similar phages.</t>
  </si>
  <si>
    <t>PhagesDB shows that Uzumaki 52 and Zeina 56 are most similar, but neither have a function known. Using Phamerator, there is a purple background for both of these genes. However they are not exactly aligned. They are in the same pham and there are 5 members of this pham.</t>
  </si>
  <si>
    <t>NFK</t>
  </si>
  <si>
    <t>Original Glimmer call @bp 34888 has strength 9.95. GeneMark agrees.</t>
  </si>
  <si>
    <t>34888 start is supported by both autoannotation programs.</t>
  </si>
  <si>
    <t>RBS supports a start site at 34888.</t>
  </si>
  <si>
    <t>Only start 34888 is a supoported start candidate.</t>
  </si>
  <si>
    <t>3 bp overlap</t>
  </si>
  <si>
    <t>no violation</t>
  </si>
  <si>
    <t>Good alignment with Uzumaki and Zeina. Fairly good alignment at the start with several other genes.</t>
  </si>
  <si>
    <t>34888 start is supported by strong alignment with two other similar phages.</t>
  </si>
  <si>
    <t>Genemark, RBS, Glimmer, BLAST, Staterator, and Gap/Overlap all support this call</t>
  </si>
  <si>
    <t>BLAST shows top hits similar to other phage genes (SEA_QUI_104 [Arthrobacter phage Qui]; SEA_KEANEYLIN_56 [Arthrobacter phage KeaneyLin]; BI184_gp54 [Arthrobacter phage Mudcat]; etc.) for hypothetical proteins. These hits have a small E value (Less than 10^-7) and somewhat high query coverage (&gt;92%). The identity percentage is low though (49.82% for top hit). HHPred gives a similar gene of PF19880.2, but it has no known function. The probability is 100% and the e value is 2.9e-71. It seems to align with most of the query.</t>
  </si>
  <si>
    <t>None of the close relatives on PhagesDB have a predicted function for this gene. Using Phamerator, there is a purple background for this gene with similar genes in Zeina and Uzumaki. However they are not exactly aligned. They are in the same pham and there are 264 members of this pham. None of these genes have assigned functions.</t>
  </si>
  <si>
    <t>Original Glimmer call @bp 35833 has strength 11.04. GeneMark agrees.</t>
  </si>
  <si>
    <t>35833 start is supported by both autoannotation programs.</t>
  </si>
  <si>
    <t>The 35833 start has a Z value of 2.157 and a final score of -4.978. There is also a somehwat close consensus sequence upstream (TAGGAGAT). The other potential start with a high Z value is at 35884, but its Z value is lower by comparison (1.273) and its final score is farther from zero (-6.51) and it does not have anything close to the consensus sequence upstream.</t>
  </si>
  <si>
    <t>RBS supports a start at 35833.</t>
  </si>
  <si>
    <t>Only start 35833 is a supported start candidate.</t>
  </si>
  <si>
    <t>35833 is a strong start candidate.</t>
  </si>
  <si>
    <t>37 bp gap after the previous gene's last nucleotide.</t>
  </si>
  <si>
    <t>no violation. Smallest available gap.</t>
  </si>
  <si>
    <t>35833 start is supported by strong alignment with two other similar phages.</t>
  </si>
  <si>
    <t>None of the close relatives on PhagesDB have a predicted function for this gene. Using Phamerator, there is a purple background for this gene with similar genes in Zeina and Uzumaki. However they are not exactly aligned. They are in the same pham and there are 3 members of this pham. None of these genes have assigned functions.</t>
  </si>
  <si>
    <t>Original Glimmer call @bp 36006 has strength 10.13. GeneMark agrees.</t>
  </si>
  <si>
    <t>36006 is a strong start candidate.</t>
  </si>
  <si>
    <t>3 bp overlap after the previous gene's last nucleotide.</t>
  </si>
  <si>
    <t>36006 start is supported by strong alignment with two other similar phages.</t>
  </si>
  <si>
    <t>BLAST shows top hits similar to other phage genes (SEA_QUI_107 [Arthrobacter phage Qui] etc.) for hypothetical proteins. These hits have a small E value (Less than 10^-7) and somewhat high query coverage (99% for the aformentioned example). The identity percentage is low though (30.15% for the example). HHPred gives a similar gene of PRK11677, PRK01844, and others with probability over 90%. However, their E values are not that low (the lowest is 0.13). Additionally, the alignment with the query is very very low (about 1/3 or 1/4 of the entire sequence).</t>
  </si>
  <si>
    <t>None of the close relatives on PhagesDB have a predicted function for this gene. Using Phamerator, there is a purple background for this gene with similar genes in Zeina and Uzumaki. However they are not exactly aligned. They are in the same pham and there are 62 members of this pham. None of these genes have assigned functions.</t>
  </si>
  <si>
    <t>Original Glimmer call @bp 36827 has strength 5.15; GeneMark calls start at 36719</t>
  </si>
  <si>
    <t>RBS supports a start at 36719.</t>
  </si>
  <si>
    <t>The start at 36827 has a 105 bp overlap. The start at 36719 has a 3 bp overlap.</t>
  </si>
  <si>
    <t>Genemark, RBS, Starterator, and gap/overlap all support this call.</t>
  </si>
  <si>
    <t>BLAST shows top hits similar to many other phage genes ( FDH65_gp62 [Arthrobacter phage Circum], SEA_CORREA_57 [Arthrobacter phage Correa]etc.) for hypothetical proteins. These hits have a small E value (Less than 10^-7) and somewhat high query coverage (100 % for the aformentioned example). The identity percentage is moderate though (62.91% for the examples). HHPred gives no similar genes with probability over 90%.</t>
  </si>
  <si>
    <t>None of the close relatives on PhagesDB have a predicted function for this gene. Using Phamerator, there is a purple background for this gene with similar genes in Zeina, Uzumaki, Paella, and Qui. However they are not exactly aligned. They are in the same pham and there are 132 members of this pham. None of these genes have assigned functions.</t>
  </si>
  <si>
    <t>Original Glimmer call @bp 37305 has strength 8.54. GeneMark agrees.</t>
  </si>
  <si>
    <t>37305 start is supported by both autoannotation programs.</t>
  </si>
  <si>
    <t>The 37305 start site has a Z value of 2.393 and a final score of -3.831. It has a somewhat close consensus sequence upstream (AGGGAGGG). There are two other potential start sites with high z scores near the start of the gene. These are at 37392 and 37395. The former has a worse Z value (2.147) and final score (-5.953) and no consensus sequence. The latter has a better Z value (2.9130) and final score (-3.569) but no consensus sequence upstream.</t>
  </si>
  <si>
    <t>37305 is a strong start candidate.</t>
  </si>
  <si>
    <t>23 bp gap after the previous gene's last nucleotide.</t>
  </si>
  <si>
    <t>37305 start is supported by strong alignment with two other phages.</t>
  </si>
  <si>
    <t>Genemark, glimmer, RBS, starterator, gap/overlap, and BLAST all support this call.</t>
  </si>
  <si>
    <t>BLAST shows top hits similar to many other phage genes ( Arthrobacter phage Niktson, Arthrobacter phage CaptnMurica, etc.) for DNA polymerase/primase. These hits have a small E value (0.0) and high query coverage (99% for the aformentioned examples). The identity percentage is moderate though (around 66% for these examples). HHPred gives multiple genes with probability of 100%, but most are not from other phages. Those that are, such as the 3QEX_A in Enterobacteria phage RB69 are listed as DNA polymerase, 100% probability, 4.4e-45 e value, and 15% identity. The alignment is not good with the query. In fact, all of the results seem to have poor alignment with the sequence. A few other phage genes with lower probabilities list functions like primase (6K9C_A in Nitratiruptor phage NrS-1).</t>
  </si>
  <si>
    <t>Both comparator phage call their gene in the same pham DNA primase/polymerase so phamerator data support this function.</t>
  </si>
  <si>
    <t>HHpred, Blast, and Phamerator evidence support that Gene 58 is a DNA polymerase/primase, the dual function of which is on the Official SEAPHAGES function list (Listed exactly as DNA primase/polymerase).</t>
  </si>
  <si>
    <t>Original Glimmer call @bp 41138 has strength 11.36. GeneMark agrees.</t>
  </si>
  <si>
    <t>In the second reading frame, there is high coding potential (Near 1.0) throughout the first half of the predicted gene and slihgtly below 1.0 for hte second half. There is a large dip around 41200. The predicted starts and stop surround the graph. There is coding potential in the first reading frame of the reverse direction, but it is slightly shifted from the predicted start and does not have the up and down marks indicating the predicted start and stop surrounding it.</t>
  </si>
  <si>
    <t>The 41138 start has a Z value of 2.54 and a Z score of -5.729. The upstream sequence is not particularly close to the consensus sequence. The second best start candidate is at 41267, which has a slightly higher Z value of 2.258 and a slightly smaller final score magnitude of -5.216. There does not seem to be a consensus sequence upstream either, though this start does cut off a lot fo the gene.</t>
  </si>
  <si>
    <t>RBS supports a start site at 41138.</t>
  </si>
  <si>
    <t>41138 is a strong start candidate.</t>
  </si>
  <si>
    <t>no violation.</t>
  </si>
  <si>
    <t>41138 start is supported by strong alignment with two other phages.</t>
  </si>
  <si>
    <t>Original Glimmer call @bp 44191 has strength 1.39. GeneMark agrees.</t>
  </si>
  <si>
    <t>44191 start is supported by both autoanotation programs.</t>
  </si>
  <si>
    <t>Original Glimmer call @bp 44575 has strength 0.57; GeneMark calls start at 44572.</t>
  </si>
  <si>
    <t>44575 start is not supported by both autoannotation programs.</t>
  </si>
  <si>
    <r>
      <rPr>
        <u/>
        <sz val="6"/>
        <color theme="1"/>
        <rFont val="Calibri"/>
        <family val="2"/>
      </rPr>
      <t xml:space="preserve">Gantcher Goblin 40:
</t>
    </r>
    <r>
      <rPr>
        <sz val="6"/>
        <color theme="1"/>
        <rFont val="Calibri"/>
        <family val="2"/>
      </rPr>
      <t>Start: 36 @29663 has 77 MA's
No other available start has any MAs.
This is the "Most Annotated" start.</t>
    </r>
  </si>
  <si>
    <t>More analysis may be needed since both are decent candidates, but the 34466 start seems to be more supported by RBS. It is further supported by genemark. We should be cautious because this gene is an orpham and thus we might not know if it is a gene.</t>
  </si>
  <si>
    <t>This start candidate is supported by Genemark, RBS, staterator, and BLAST. The overlap is too much with the previous gene, though, which calls into question both this gene and the previous gene.</t>
  </si>
  <si>
    <t>gene added to fill gap; well supported by GeneMark coding potential; decent RBS;BLAST indicates high similarity &amp; decent  alignment w/others in subcluster</t>
  </si>
  <si>
    <t>Glimmer, RBS value, Genemark, Startorator, BLAST and Gap all support this call</t>
  </si>
  <si>
    <t>Glimmer, RBS value, Genemark, BLAST and Gap all support this call</t>
  </si>
  <si>
    <t>Genemark, BLAST, Glimmer, RBS value, and Gap all support start 44078. The other start at 44060 is supported by longer gene length only.</t>
  </si>
  <si>
    <t>No similar hits on BLASTp. In phage db BLAST, only similar to Zeina and Uzumaki_Draft. For Zeina, e value = 2e-17, query coverage = 100%, 90% identity. For Uzumaki_Draft, e value = 9e-18, query coverage = 100%, 90% identity.</t>
  </si>
  <si>
    <t>No similar hits on BLASTp. In phage db BLAST, only similar to Zeina and Uzumaki_Draft. For Zeina, e value = 1e-20, query coverage = 100%, 54% identity. For Uzumaki_Draft, e value = 1e-21, query coverage = 58%, 97% identity.</t>
  </si>
  <si>
    <t>putative start at 41674 has an overlap of 8 bp with the last gene. Another start, 41710, leaves a gap of 28 bp after the stop of the last gene.</t>
  </si>
  <si>
    <t>No similar hits on BLASTp. In phage db BLAST, only similar to Zeina, Uzumaki_Draft, Qui, and Paellla. For Zeina, e value = 7e-53, query coverage = 100%, 97% identity. For Uzumaki_Draft, e value = 6e-54, query coverage = 100%, 100% identity. For Qui, e value = 1e-08, query coverage = 86%, 32% identity.</t>
  </si>
  <si>
    <t>In phagedb BLAST, 100% allignment throughout sequencne with arthrobacter phage Uzumaki_Draft and Zeina, 86% alignment with phage Qui and Paella.</t>
  </si>
  <si>
    <t>Glimmer predicted start is supported by 86~100% alignment with the start of another homologous phage</t>
  </si>
  <si>
    <t>No similar hits in NCBI BLASTp. In phage db BLAST, only similar to Uzumaki_Draft, e value = 9e-21, query coverage = 100%, 90% identity.</t>
  </si>
  <si>
    <t>Glimmer predicted start is supported by 100% alignment with the start of another homologous phage</t>
  </si>
  <si>
    <t>In phage db BLAST, similar to Zeina, Uzumaki_Draft, Qui, Paella, and more than 50 similar hits. For Zeina, e value = e-111, query coverage = 100%, 100% identity. For Uzumaki_Draft, e value = e-110, query coverage = 100%, 98% identity. For Qui, e value = 5e-57. query coverage = 97.95%, 57% identity. In BLASTp, similar to arthrobactor phage Qui, e value = 6e-65, query coverage = 85%, 59.06% identity, more than 30 similar hits.</t>
  </si>
  <si>
    <t>In phagedb local blast, 100% alignment thorughout the sequence with Zeina and Uzumaki_draft, 98% alignment with Qui and Paella. In NCBI BLASTP, good alignment (85%) in most of the sequence with arthrobacter phage Qui, 76~85% alignment with other phages.</t>
  </si>
  <si>
    <t>Glimmer predicted start is supported by 76~100% alignment with the start of other homologous phages.</t>
  </si>
  <si>
    <t>No similar hits on BLASTp because e values are higher than e-7. In phage db BLAST, similar to Uzumaki_Draft and Zeina only. For Zeina, e value = 7e-45, query coverage = 100%, 98% identity. For Uzumaki_Draft, e value = 2e-45, query coverage = 100%, 100% identity.</t>
  </si>
  <si>
    <t>100% allignment throughout sequence with the other two arthrobacter phage Uzumaki_Draft and Zeina in AU6 subcluster. When aligning with Zeina, Query start at 1 and end at 81, subject start at 8 and end at 88.</t>
  </si>
  <si>
    <t>putative start at 43022 has a gap of 2 bp after the stop of the last gene. two other putative start within acceptable range at 43028 and 43029, but will cutting off coding potential</t>
  </si>
  <si>
    <t>In Phagedb BLAST. 100% allignment throughout sequence with the other two arthrobacter phage Uzumaki_Draft and Zeina in AU6 subcluster. In NCBI BLASTP, good alignment (93~98%) alignment with around 10 Arthrobacter phages.</t>
  </si>
  <si>
    <t>GL predicted start is supported by 57~100% alignment with the start of other homologous phage</t>
  </si>
  <si>
    <t>GL predicted start is supported by 76~100% alignment with the start of other homologous phage</t>
  </si>
  <si>
    <t>starterator reports does not suggest useful data.</t>
  </si>
  <si>
    <t>No similar hits in NCBI BLASTp. In phage db BLAST, only similar to Zeina and Uzumaki_Draft. For Zeina, e value = 3e-09, query coverage = 83.78%, 87% identity. For Uzumaki_Draft, e value = 3e-14, query coverage = 100%, 100% identity.</t>
  </si>
  <si>
    <t>Membrane protein as supported by SOSUI and TMHMM</t>
  </si>
  <si>
    <t>When compared to Uzumaki_Draft_62, a solid purple colored backgorund was shown around gene 65 indicating high nucleotide similarity. The other 2 AU6 phages Uzumaki_Draft and Zeina are in the same pham number with GantcherGoblin, 47491, and they are the only three members of this pham. There is white backrgound when comparing with Zeina_66, indicating that there is no significant similarity in nucleotides.</t>
  </si>
  <si>
    <t>In BLAST, top phage hits call hypothetical protein. In HHPred, top hits do not shown to be phage-related.</t>
  </si>
  <si>
    <t>BLAST shows no other highly similar genes with an assigned function on either PhageDB or NCBI. HHPred does not show a highly similar gene with an assigned function. The gene with the highest probability is PF14018 (95%), but the evalue is not that small (0.033) and it is not over a large part of this gene, so the query coverage is low. No function is assigned either.</t>
  </si>
  <si>
    <t>PhagesDB does not show genes in the same pham that predict a function for this gene. Using Phamerator, there is a purple background when comparing gene 50 to Uzumaki 48 and Zeina 52, which seem to be in similar positions to gene 50. However, they are not exactly aligned on the gene. They are in the same pham and there are 59 membners in this pham.</t>
  </si>
  <si>
    <t>BLAST top hits show similarity to phage genes (HWC06_gp55 [Gordonia phage Duffington], SEA_NITHYA_57 [Gordonia phage Nithya], etc) that are for hypothetical proteins. Their evalues are very low (4e-38, 9e-38 respectively for the two former examples, and all other shown hits have evalues &lt;10^-7.), but their percent identity is low (&lt;40%). The Query coverage is relateively high, at around 92% for the first few hits. HHPred shows one top hit above 90% probability for PF19880.2, but it aligns with a very small segment of the overall gene and it has a 3.3 evalue. Further, it has no known function.</t>
  </si>
  <si>
    <t>BLAST shows no other highly similar genes with an assigned function on either PhageDB or NCBI. HHPred does not show any similar genes with a probability over 23%, and none of the results are from phages.</t>
  </si>
  <si>
    <t>BLAST top hits show similarity to phage genes (HWC06_gp55 [ PBI_INGRID_53 [Arthrobacter phage Ingrid], SEA_TATANKA_48 [Arthrobacter phage Tatanka], etc) that are for hypothetical proteins. Their evalues are somewhat low (2e-9 and 2e-8 respectively for the two former examples), but their percent identity is low (&lt;60%). The Query coverage is relateively low, at around 50% for the first few hits. HHPred shows no genes with a 90% probability.</t>
  </si>
  <si>
    <t>BLAST shows no other highly similar genes with an assigned function on either PhageDB or NCBI. HHPred does not show any similar genes with a probability over 25%, and none of the results are from phages.</t>
  </si>
  <si>
    <t>BLAST shows top hits similar to anoter phage gene (SEA_QUI_103 [Arthrobacter phage Qui]) for hypothetical proteins. This hit has a small E value (Less than 10^-7) and somewhat high query coverage (93% for top two hits). The identity percentage is low though (66% for top hit). HHPred shows no genes with a 90% probability.</t>
  </si>
  <si>
    <t>BLAST shows no other highly similar genes with an assigned function on either PhageDB or NCBI. HHPred does not show any similar genes with a probability over 62%, and none of the results are from phages.</t>
  </si>
  <si>
    <t>Blast data supports DNA polymerase/primase. HHPred somewhat supports this function as well, but to a lesser extent due to the low alignment.</t>
  </si>
  <si>
    <t>PhageDB shows similar genes with functions "DNA primase/polymerase," for example Paella 109, Qui 109, and Zeina 61. This is also seen with phamerator, supported by the purple background.</t>
  </si>
  <si>
    <t>BLAST shows no other highly similar genes with an assigned function on either PhageDB or NCBI. HHPred does not show any similar genes with a probability over 77%, and none of the results are from phages.</t>
  </si>
  <si>
    <t>In the second reading frame, there is high coding potential (near 1.0) throughout most of the predicted gene. The predicted stop and start surround the graph. There is no coding potential in other reading frames.</t>
  </si>
  <si>
    <t>The 33302 start has an RBS Z-value of 1.523 and a final score of -5.717. The next start, 33317, has a Z value of 2.051 and a final score of -5.201. The best Z value is 3.055, which is at the 33332. The final score is -2.443. However, this cuts off the gene a lot more. Only the start at 33332 has a consensus sequence close to AAGGAAGG upstream the start, though it is not exact (AAGGAGAA).</t>
  </si>
  <si>
    <t>The 33433 start has a Z value of 2.147. The final score is -4.488. The next best Z value is 2.527, at position 33478. The final score is slightly closer to zero at -4.379. Neither has a stronger consensus sequence (AAGAAGAA and AAGAGAAG) upstream.</t>
  </si>
  <si>
    <t>33433 is the only supported start candidate.</t>
  </si>
  <si>
    <t>33433 is a strong start candidate.</t>
  </si>
  <si>
    <t>Very similar to Uzumaki_Draft_49, e value = 1e-124, identity = 99%, and Zeina_53, e value = 1e-115, identity = 90%. Both seem to overlap over the whole gene (100% query). More than 20 similar hits.</t>
  </si>
  <si>
    <t>RBS supports a start at 34466, but the support for this start compared to the 34463 start is not much stronger. Both can be valid starts.</t>
  </si>
  <si>
    <t>neither start is a particularly stronger than the other.</t>
  </si>
  <si>
    <t>In the first reading frame, there is high coding potential (Near 1.0) throughout most of the predicted gene. There is a dip around 34500 and a small dip around 34600. The predicted starts and stop surround the graph. There is no coding potential for the whole gene in other reading frames.</t>
  </si>
  <si>
    <t>The 34438 start position has a Z value of 3.288. The Final score is quite close to zero at -2.016. The upstream sequence contains a somewhat similar sequence to the consensus sequence (AAGGAGTA). The other predicted start at 34465 has a lower Z value of 1.846 and a final score farther from zero at 5.118. It does not have a very similar sequence to the consensus sequence upstream, though there is a slightly close "AAGCTGGG." The next highest Z scores at start 34558 is 2.805. The final score is -3.048, which is better than the 34465 start. There might be a sequence upstream that is similar to the consensus sequence (ACACGAGGAAGA). This start might cut off the gene, but it does create a gap between the start of this gene and the start of the previous gene.</t>
  </si>
  <si>
    <t>RBS supports a start at 34438, and the start at 34465 is moderately supported but not as well. A start at 34558 which was not called by other programs also seems to be supported.</t>
  </si>
  <si>
    <t>no start seems significantly better than the others. The start at 34558 might be the most logical.</t>
  </si>
  <si>
    <t>Similar to Zeina_55, e value = 1e-44, query 100%, identity = 97%. Also similar to Uzumaki_Draft_51, e value = 2e-44, query 100%, identity = 96%.</t>
  </si>
  <si>
    <t>Good alignment with Uzumaki and Zeina.</t>
  </si>
  <si>
    <t>34694 start position is not in agreement for both autoannotation programs.</t>
  </si>
  <si>
    <t>The 34694 start has a Z value of 3.127 and a final score of -2.643. There is no consensus sequence upstream. There does not seem to be another start with a high Z value.</t>
  </si>
  <si>
    <t>RBS supports a start site at 34694</t>
  </si>
  <si>
    <t>The start at 34694 at start 1 has 3 MAs and is found in 5 of 5 genes in the pham. No other available start has an MA.</t>
  </si>
  <si>
    <t>Only start 34694 is a supported start candidate.</t>
  </si>
  <si>
    <t>There is a 118 bp overlap between the 34694 start of the previous gene and the start of this gene. This is not only a large overlap &gt;30 bp, but also it is especially bad because these starts transcribe in opposite directions. This would usually require at least 50 bp gap.</t>
  </si>
  <si>
    <t>There is a significantly large overlap between this gene and the previous gene, which means one of them is likely not a gene.</t>
  </si>
  <si>
    <t>Similar to Zeina_56, e value =7e-32, query 100%, identity = 98%. Also similar to Uzumaki_Draft_52, e value = 7e-32, query 100%, identity = 98%.</t>
  </si>
  <si>
    <t>In the first reading frame, there is high coding potential (Near 1.0) throughout most of the predicted gene. There is some coding potential just before the predicted start and a small dip around 35350. The predicted starts and stop surround the graph. There is no coding potential for the whole gene in other reading frames.</t>
  </si>
  <si>
    <t>The 34888 start has a Z value of 2.959 and a final score of -2.708. The upstream sequence seems to have a sequence somewhat close to that of the consensus sequence (AAGGAAAT). There are three other starts nearby that have high Z scores, but not as high as the 34888. These are 34789 (2.434), 34957 (2.103), and 35524 (2.332). These three also do not have final scores as close to zero as 34888 -- being -4.652, -5.490, and -4.210 respectively. Finally, these three do not have a sequence similar to the consensus sequence in them.</t>
  </si>
  <si>
    <t>The start at 34888 at start 24 has 19 MAs and is found in 23 of 264 genes in the pham.</t>
  </si>
  <si>
    <t>There is a 3 bp overlap between the start of this gene and the stop of the previous gene. This overlap is in the acceptable range of 30 bp.</t>
  </si>
  <si>
    <t>34888 is an okay start candidate.</t>
  </si>
  <si>
    <t>Similar to Zeina_57, e value = e-168, query 100%, identity = 97%. Also similar to Uzumaki_Draft_53, e value = e-170, query 100%, identity = 100%. There are &gt;20 other similar hits with e values &lt;e-40</t>
  </si>
  <si>
    <t>In the first reading frame, there is high coding potential (Near 1.0) throughout most of the predicted gene. There is a dip around 35900. The predicted starts and stop surround the graph. There is no coding potential for the whole gene in other reading frames.</t>
  </si>
  <si>
    <t>The start at 35833 at start 1 has 1 MAs and is found in 3 of 3 genes in the pham. No other available start has an MA.</t>
  </si>
  <si>
    <t>There is a 37 bp gap between the stop of the previous gene and the start of this gene.</t>
  </si>
  <si>
    <t>Similar to Zeina_58, e value = 2e-26, query 100%, identity = 100%. Also similar to Uzumaki_Draft_54, e value = 2e-26, query 100%, identity = 100%.</t>
  </si>
  <si>
    <t>36006 start is supported by both autoannotation programs.</t>
  </si>
  <si>
    <t>In the third reading frame, there is high coding potential (Near 1.0) throughout most of the predicted gene. The predicted starts and stop surround the graph. There is no coding potential for the whole gene in other reading frames.</t>
  </si>
  <si>
    <t>The 36006 start has a Z value of 2.577 and a final score of -4.353. The next highest Z score that is close to the start of the gene has a Z value of 2.428 and a Z score of -3.737, which means its Z score is not as good but its final score is better. There is not a sequence upstream that is close to the consensus sequence.</t>
  </si>
  <si>
    <t>Both 36006 and 36225 are potential starts supported equally by RBS.</t>
  </si>
  <si>
    <t>The start at 36006 at start 12 has 1 MA and is found in 3 of 62 genes in the pham. No other available start has an MA.</t>
  </si>
  <si>
    <t>Only start 36006 is a supported start candidate.</t>
  </si>
  <si>
    <t>Similar to Zeina_59, e value = e-128, query 100%, identity = 93%. Also similar to Uzumaki_Draft_55, e value = e-136, query 100%, identity = 100%. There are &gt;20 other similar hits with e values &lt; e-10.</t>
  </si>
  <si>
    <t>36827 start is not supported by both autoannotation programs.</t>
  </si>
  <si>
    <t>In the second reading frame, there is high coding potential (Near 1.0) throughout most of the predicted gene. There is a big dip around 36950. The predicted stop surrounds the graph, while the predicted start is farther in the graph, meaning there is extra coding potential before the predicted start. There is no coding potential for the whole gene in other reading frames.</t>
  </si>
  <si>
    <t>The 36719 start site has a Z value of 2.637 and a final score of -5.451. The 36827 start has a Z value of 1.872 and a final score of -5.451, both of which are worse than the values for the other start candidate. A third potential start site at 36845 has an even better Z value of 1.908, but a poor final score of -6.154. None of these start candidates seem to have the consensus sequence upstream.</t>
  </si>
  <si>
    <t>The start at 36827 at start 16 has no MAs and is found in 21 of 132 genes in the pham. Start 2 at 36719 has 7 MAs.</t>
  </si>
  <si>
    <t>Start 36719 has more MAs and thus is a better supported start candidate.</t>
  </si>
  <si>
    <t>36719 is a strong start candidate.</t>
  </si>
  <si>
    <t>Similar to Zeina_60, e value = 2e-86, identity = 98%. However, the alignment to the query is not 100%. Also similar to Uzumaki_Draft_56, e value = 4e-88, query 100%, identity = 100%. There are &gt;20 other similar hits with e values &lt; e-10.</t>
  </si>
  <si>
    <t>37282 start is supported by strong alignment with two other similar phages.</t>
  </si>
  <si>
    <t>In the third reading frame, there is high coding potential (Near 1.0) throughout most of the predicted gene. The coding potential increases and decreases sharply in the first ~100 bp. There are dips around 38800 (very small), 3900 (small), 3950 (large), and 39200 (two large dips). The predicted stop surrounds the graph. The predicted start does not show up in this reading frame, though it seems to show up in the first reading frame. There is no coding potential for the whole gene in other reading frames.</t>
  </si>
  <si>
    <t>Both 37305 and 37395 are possible starts supported by RBS, though 37305 has an upstream consensus sequence, which might make it the better supported start.</t>
  </si>
  <si>
    <t>The start at 37305 at start 9 has 62 MAs and is found in 91 of 132 genes in the pham. No other available start has an MA.</t>
  </si>
  <si>
    <t>Only start 37305 is a supported start candidate.</t>
  </si>
  <si>
    <t>The start at 37305 has a 23 bp gap.</t>
  </si>
  <si>
    <t>Similar to Zeina_61, e value = 0, identity = 99%, query 100%. Also similar to Uzumaki_Draft_57, e value = 0, query 100%, identity = 99%. There are &gt;20 other similar hits with e values &lt; 0.</t>
  </si>
  <si>
    <t>41138 start is supported by both autoannotation programs.</t>
  </si>
  <si>
    <t>The start at 41138 at start 1 has 1 MA and is found in 3 of 3 genes in the pham. No other available start has an MA.</t>
  </si>
  <si>
    <t>Only start 41138 is a supported start candidate.</t>
  </si>
  <si>
    <t>The start at 41138 has 1 nucleotide overlap including the last nucleotide of the previous gene. In otherwords, the previous gene stops on the same nucleotide as this gene starts.</t>
  </si>
  <si>
    <t>1 bp overlap after the previous gene's last nucleotide.</t>
  </si>
  <si>
    <t>Similar to Zeina_62, e value = 7e-28, identity = 100%,thpugh the length of Zeina is 58 while the length of GantcherGoblin is 59. Also similar to Uzumaki_Draft_58, e value = 3e-28, query 100%, identity = 100%.</t>
  </si>
  <si>
    <t>high coding potential near 1.0 throughout half of the predicted gene, big dip at the start around 41400bp for approximately 70bp, followed by a small dip around 41600 bp, a large dip at the stop around 41670bp, no cp in any other reading frame, predicted stop and start surround graph</t>
  </si>
  <si>
    <t>The 42162 start has the best RBS Z-value of 3.087, no visible consenus sequence upstream. All other starts have lower Z value and more negative final score, and will cut off coding potential by at least 63 bp.</t>
  </si>
  <si>
    <t>The 43638 start has an RBS Z-value of 2.936, a sequence of AAGGGAAGG similar to the consenus sequence. The next start at 43644 has a Z-value of 2.936 also but has a final score with smaller absolute value. Another start at 43614 has a Z-value of 2.079 but a final score with a larger absolute value. All other starts would cut off coding potential by at least 54 bp or have an overlap &gt;30 bp</t>
  </si>
  <si>
    <t>Glimmer predicted start, 43638, start 12, is not the most annotated start site within this gene family and has 1 out of 6 MAs. Another start, 43614, start 9, has 1 out of 6 MAs. All other starts have no MAs.</t>
  </si>
  <si>
    <t>Support from Glimmer, Genemark, Starterator, and BLAST; creates no overlap/gap as it starts immediately after stop of previous gene (indicated by start number and confirmed by Genemark cp graph).</t>
  </si>
  <si>
    <t>Supported by Glimmer, Genemark, RBS (ony start listed), and BLAST. This gene seems to not be found in many other known phages, Starterator report lists no MAs but there is autoannotated support for this start. Also creates acceptable 4 bp overlap.</t>
  </si>
  <si>
    <t>Start is not supported by both programs; Glimmer supports start at 45163, Genemark does not support any start.</t>
  </si>
  <si>
    <t>Start 45178 (start 2) has highest z value at 1.543; 45315 has lowest z value at 1.395.</t>
  </si>
  <si>
    <t>(Says gene 74) Glimmer predicted start was 45163, start 1; this has no MAs but it is called 66.6% of the time when present. Start 2 @ 45178 has the most MAs (1), but only called 33.3% of the time when present.</t>
  </si>
  <si>
    <t>&gt;90 bp gap between end of gene 71 and potential start at 45163. Also a &gt;90 bp gap between end of gene 71 and potential start at 45178.</t>
  </si>
  <si>
    <t>High coding potential in ORF+1 (as suggested by Glimmer); coding potential begins at ~45350. No coding potential in any other ORF.</t>
  </si>
  <si>
    <t>Most similar to Zeina (e value = 2e-33; query coverage from AA 2 to AA 112 of 113 length query; 56% identities, 96% positives). More than 10 similar hits.</t>
  </si>
  <si>
    <t>Start 45847 (start 1) has highest z value of 3.116. Next highest z value is 2.491 for start 46327.</t>
  </si>
  <si>
    <t>Start at 45847 leaves ~146 bp gap after stop of previous gene.</t>
  </si>
  <si>
    <t>Good alignment throughout entire AA sequence with Uzumaki, Zeina, Qui, and many others; high identities and positives as well.</t>
  </si>
  <si>
    <t>Both overlaps are acceptable (&lt;30); Start at 47084 creates shorter overlap of ~10 bp (supported by Genemark start of cp, and RBS score)</t>
  </si>
  <si>
    <t>Glimmer calls start at 47413; Genemark calls start at 47413</t>
  </si>
  <si>
    <t>High coding potential in ORF+3 near 1.0 for most of predicted gene; drop in coding potential to 0 ~47550. Less significant, narrow peaks of coding potential near 1.0 ocurring ~47550 in ORF+2 and ORF-3; narrow peak of coding potential near 0.5 in ORF-2. Predicted stop and start within high coding potential region.</t>
  </si>
  <si>
    <t>47604 most supported</t>
  </si>
  <si>
    <t>Start 48289 support with 1:1 alignment with Uzumaki.</t>
  </si>
  <si>
    <t>RBS supports start at 48691 or 48700. Not supported by Genemark cp as there is high cp before these proposed starts. z value is significantly different from z value of Glimmer/Genemark called start 48628.</t>
  </si>
  <si>
    <t>Start 48864 creates a ~4 bp overlap from the stop of the previous gene.</t>
  </si>
  <si>
    <t>Most similar to Uzumaki (e value = 1e-136, query start aligns with start of target but has 3 additional AA somewhere in the middle of the sequence, 88% identities, 91% positives). Also similar to Zeina (e value = 1e-133, query start aligns with start of target but has 5 additional AA somewhere in middle of the sequence; 87% identities, 89% positives). More than 10 similar hits.</t>
  </si>
  <si>
    <t>DNA helicase is not well-supported by BLAST phagesDB; most calls in the programs are for function unknown.</t>
  </si>
  <si>
    <t>BLAST supported</t>
  </si>
  <si>
    <t>RBS, Blast, Gap/Overap, Glimmer agrees, coding potential thruoghout the gene. Blast alignment &amp; similarity. All this data supports the 50131 start</t>
  </si>
  <si>
    <t>The overlap/gap supports this start as well as Glimmer and GeneMark and RBS scores.</t>
  </si>
  <si>
    <t>Glimmer and GeneMark agree, Blast showed 1:1 alignment to similar phages. But everything else disagreed.</t>
  </si>
  <si>
    <t>High CP in first ORF (1.0) throughout most of the predicted gene. CP is in predicted ORF.</t>
  </si>
  <si>
    <t>50368 start has Z value: 2.413 RBS: -4.140 Start 50131 has a Z value of 2.31.</t>
  </si>
  <si>
    <t>Found in 2/2 genes in pham. No manual annotations.</t>
  </si>
  <si>
    <t>50131 is a possible candidate for start site but it is not supported by any manual annotation.</t>
  </si>
  <si>
    <t>There is a 10bp overlap between the end of gene 83 at 50141 bp and the proposed start @bp 50131.</t>
  </si>
  <si>
    <t>Strong candidate for start site.</t>
  </si>
  <si>
    <t>Uzumaki has significant alignment scores</t>
  </si>
  <si>
    <t>GeneMark Predicts 50387, both calls do not agree but they are very close.</t>
  </si>
  <si>
    <t>HIgh CP in second ORF (1.0) throughout most of the predicted gene. CP is in predicted ORF.</t>
  </si>
  <si>
    <t>50390 is a strong candidate for start site.</t>
  </si>
  <si>
    <t>50390 is a possible candidate but not the most likely.</t>
  </si>
  <si>
    <t>There is a 13bp overlap between the end of gene 84 @bp 50403 and the proposed start @bp 50390.</t>
  </si>
  <si>
    <t>strong candidate for start site.</t>
  </si>
  <si>
    <t>Uzumaki has an alignment around upper 90% and Zenia has around 80% alignment.</t>
  </si>
  <si>
    <t>Predicted start is supported by 1:1 alignment with the start of uzumaki.</t>
  </si>
  <si>
    <t>High CP in third ORF (1.0) throughout most of the predicted gene. CP is in predicted ORF.</t>
  </si>
  <si>
    <t>RBS supports 50607 start</t>
  </si>
  <si>
    <t>The overlap between the end of gene 85 and the start of gene 86 is only 7bp.</t>
  </si>
  <si>
    <t>No other Phages have a highly similar gene.</t>
  </si>
  <si>
    <t>Probably not a gene</t>
  </si>
  <si>
    <t>No other Phages with significant alignment</t>
  </si>
  <si>
    <t>High CP in second ORF (1.0) near start and stop of the predicted gene. CP is in predicted ORF.</t>
  </si>
  <si>
    <t>Likely a gene, however could be two smaller genes due to drop in cp near middle.</t>
  </si>
  <si>
    <t>RBS supports 50825 start</t>
  </si>
  <si>
    <t>15 other phageshave alignment scores around 50 bits</t>
  </si>
  <si>
    <t>14 other phages have the same predicted start but do not align with the entire gene.</t>
  </si>
  <si>
    <t>This is likely part of the next gene which is 420bp form the end of this gene.</t>
  </si>
  <si>
    <t>Glimmer calls Start @bp 51457 with a strength of</t>
  </si>
  <si>
    <t>Possibly a gene but seeing some issues</t>
  </si>
  <si>
    <t>Found in 3 of 129 ( 2.3% ) of genes in pham
• Manual Annotations of this start: 1 of 109
• Called 66.7% of time when present
• Phage (with cluster) where this start called: GantcherGoblin_90 (AU6), Zeina_89
(AU6)</t>
  </si>
  <si>
    <t>possible start but GG gene 88 lacks the most annotated start.</t>
  </si>
  <si>
    <t>Possible gene in gap.</t>
  </si>
  <si>
    <t>Gap indicates possible presence of another gene.</t>
  </si>
  <si>
    <t>2 other phages have a higly similar gene, other phages have a less similar gene along part of this gene.</t>
  </si>
  <si>
    <t>maybe a gene</t>
  </si>
  <si>
    <t>Significant alignment scores 200+ bits with Uzumaki and Zenia along the entire gene. handful of other genes with similar alignment.</t>
  </si>
  <si>
    <t>High CP in second ORF (1.0) throughout most of the predicted gene. CP is in predicted ORF.</t>
  </si>
  <si>
    <t>51761 has z value of 2.348 and final score of -4.199</t>
  </si>
  <si>
    <t>Strong candidate for start</t>
  </si>
  <si>
    <t>Strong candiate for start.</t>
  </si>
  <si>
    <t>1:1 alignment with other phages suggests similar gene</t>
  </si>
  <si>
    <t>52327 is a possible start but not the most annotated.</t>
  </si>
  <si>
    <t>There is an overlap of 3bp between the end of the previous gene and the start @bp 52327</t>
  </si>
  <si>
    <t>Strong candidate for start.</t>
  </si>
  <si>
    <t>All blast hits have a similar gene and good alignment. Likely a gene.</t>
  </si>
  <si>
    <t>55050 is a strong candidate for start site</t>
  </si>
  <si>
    <t>The previous gene ends at the same bp as this proposed start.</t>
  </si>
  <si>
    <t>No overlap or gap.</t>
  </si>
  <si>
    <t>1:1 alignment with 26 similar genes</t>
  </si>
  <si>
    <t>1:1 alignment with all similar genes.</t>
  </si>
  <si>
    <t>There is simply no data confirmed by any of our searches to indicate the function of this gene.</t>
  </si>
  <si>
    <t>None of our data supports any specific function.</t>
  </si>
  <si>
    <t>There is not enough data to call the function but there is a very high chance it coulf be HNH homing endonuclease; HNH catalytic motif, Helix-turn-helix DNA binding domain, protein-DNA complex, DNA binding prot.</t>
  </si>
  <si>
    <t>This gene probably codes for hydrolase.</t>
  </si>
  <si>
    <t>Blast, Phamerator, and HHpred all suggest the final function being Cas4 family exonuclease.</t>
  </si>
  <si>
    <t>DNA binding domain protein is backed by all of our methods.</t>
  </si>
  <si>
    <t>There is still NKF. The gene is obiously present, but the HHpred prediction is not significant enough on it's own.</t>
  </si>
  <si>
    <t>BLAST did not show any genes with assigned function.</t>
  </si>
  <si>
    <t>Gantcher goblin has a common gene in the same pham with two other similar phages. Gene 82, 87 and 87 respectively.</t>
  </si>
  <si>
    <t>Phamerator shows no similarity to close relatives to predict function.</t>
  </si>
  <si>
    <t>No Phages had a significantly similar gene. Other genes did line up 1:1 with this start. I think the 50825 start is supported overall. HH Pred predicts HNH homing endonuclease; HNH catalytic motif, Helix-turn-helix DNA binding domain, protein-DNA complex, DNA binding prot along the overwhelming majority of the gene. the probablility is 99.72. Phamerator shows no similar genes.</t>
  </si>
  <si>
    <t>This could be the function, it spans 97% of the gene.</t>
  </si>
  <si>
    <t>Gene 89 in zenia is from the same pham as gene 90 in gantcher goblin however, there is no prediction of the gene function.</t>
  </si>
  <si>
    <t>Probably a gene, NKF at this point.</t>
  </si>
  <si>
    <t>Blast shows 1:1 alignment. Phamerator shows similar gene. HHpred predicts Nuclease; Nuclease, HYDROLASE; HET: SO4; 1.85A {Salmonella phage SETP3} SCOP: c.52.1.35 with a 99.66% probability.</t>
  </si>
  <si>
    <t>Other highly similar genes are assigned Cas4 family exonuclease.</t>
  </si>
  <si>
    <t>Cas4 family exonuclease is the only function that shows up in the blast hits besides NKF. Almost definetly Cas4 famiy exonuclease.</t>
  </si>
  <si>
    <t>Phamerator does show a common gene of the same pham between three phages and they all code for Cas4 Family exonuclease.</t>
  </si>
  <si>
    <t>Cas4 family exonuclease is the only function present and it shows up in the same spot on all three genomes. This is definetly the function of this gene.</t>
  </si>
  <si>
    <t>BLAST hits suggest Cas4 family exonuclease is the only function. Phamerator shows Cas4 family exonuclease is the only function. HHpred lists third; Cas4_I-A_I-B_I-C_I-D_II-B; CRISPR/Cas system-associated protein Cas4. CRISPR (Clustered Regularly Interspaced Short Pali with 99.55% probability.</t>
  </si>
  <si>
    <t>DNA binding domain protein is probably the function.</t>
  </si>
  <si>
    <t>All three relatives have the exact same gene but its function is not predicted.</t>
  </si>
  <si>
    <t>BLAST suggests DNA binding domain protein. Phamerator confirms this gene is present and aligns in all three relatives. HHpred shows various hits of dna binding protiens.</t>
  </si>
  <si>
    <t>No Blast results have an assigned function.</t>
  </si>
  <si>
    <t>BLAST NCBI: Top phage hits call DNA helicase proten | BLAST phagesDB: Top known phage hits call for DNA helicase (Uzumaki most similar but in draft stage) | HHPred: Top hits are from unrelated eukaryotic organisms (humans, wild boar, yeast)</t>
  </si>
  <si>
    <t>BLAST phagesDB: top hits list function unknown, also tape measure protein and DNA Helicase protein functions listed but have values &gt;1 | BLAST NCBI: all hits list hypothetical protein function | HHPred: Most hits list unknown or uncharacterized function, all probabilities &lt;90% and e values are very high</t>
  </si>
  <si>
    <t>BLAST phagesDB: Top hit with e values &lt;1 list function unknown | BLAST NCBI: No functiions listed | HHPred: Unknown function, functions listed seem unrelated (e.g., a motility protein in E. coli)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</si>
</sst>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scheme val="minor"/>
    </font>
    <font>
      <sz val="8"/>
      <color rgb="FF000000"/>
      <name val="Calibri"/>
      <family val="2"/>
    </font>
    <font>
      <sz val="8"/>
      <color rgb="FF000000"/>
      <name val="Arial"/>
      <family val="2"/>
    </font>
    <font>
      <sz val="8"/>
      <color theme="1"/>
      <name val="Arial"/>
      <family val="2"/>
    </font>
    <font>
      <sz val="8"/>
      <color rgb="FF000000"/>
      <name val="Arial"/>
      <family val="2"/>
      <scheme val="minor"/>
    </font>
    <font>
      <b/>
      <sz val="8"/>
      <color theme="1"/>
      <name val="Arial"/>
      <family val="2"/>
    </font>
    <font>
      <b/>
      <sz val="8"/>
      <color rgb="FF000000"/>
      <name val="Arial"/>
      <family val="2"/>
    </font>
    <font>
      <sz val="6"/>
      <color theme="1"/>
      <name val="Arial"/>
      <family val="2"/>
    </font>
    <font>
      <b/>
      <sz val="6"/>
      <color theme="1"/>
      <name val="Arial"/>
      <family val="2"/>
    </font>
    <font>
      <sz val="6"/>
      <name val="Arial"/>
      <family val="2"/>
    </font>
    <font>
      <sz val="6"/>
      <color rgb="FF000000"/>
      <name val="Arial"/>
      <family val="2"/>
      <scheme val="minor"/>
    </font>
    <font>
      <sz val="6"/>
      <color rgb="FF000000"/>
      <name val="Calibri"/>
      <family val="2"/>
    </font>
    <font>
      <sz val="6"/>
      <color theme="1"/>
      <name val="Calibri"/>
      <family val="2"/>
    </font>
    <font>
      <sz val="6"/>
      <color rgb="FF000000"/>
      <name val="Arial"/>
      <family val="2"/>
    </font>
    <font>
      <sz val="6"/>
      <color theme="1"/>
      <name val="Arial"/>
      <family val="2"/>
      <scheme val="minor"/>
    </font>
    <font>
      <u/>
      <sz val="6"/>
      <color theme="1"/>
      <name val="Calibri"/>
      <family val="2"/>
    </font>
  </fonts>
  <fills count="12">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CCCCCC"/>
        <bgColor rgb="FFCCCCCC"/>
      </patternFill>
    </fill>
    <fill>
      <patternFill patternType="solid">
        <fgColor rgb="FFFFE599"/>
        <bgColor rgb="FFFFE599"/>
      </patternFill>
    </fill>
    <fill>
      <patternFill patternType="solid">
        <fgColor rgb="FFF3F3F3"/>
        <bgColor rgb="FFF3F3F3"/>
      </patternFill>
    </fill>
    <fill>
      <patternFill patternType="solid">
        <fgColor rgb="FFEFEFEF"/>
        <bgColor rgb="FFEFEFEF"/>
      </patternFill>
    </fill>
    <fill>
      <patternFill patternType="solid">
        <fgColor theme="6" tint="0.59999389629810485"/>
        <bgColor indexed="64"/>
      </patternFill>
    </fill>
    <fill>
      <patternFill patternType="solid">
        <fgColor theme="6" tint="0.59999389629810485"/>
        <bgColor theme="0"/>
      </patternFill>
    </fill>
    <fill>
      <patternFill patternType="solid">
        <fgColor theme="6" tint="0.59999389629810485"/>
        <bgColor rgb="FFFFFFFF"/>
      </patternFill>
    </fill>
    <fill>
      <patternFill patternType="solid">
        <fgColor theme="6" tint="0.59999389629810485"/>
        <bgColor rgb="FFFFE599"/>
      </patternFill>
    </fill>
  </fills>
  <borders count="21">
    <border>
      <left/>
      <right/>
      <top/>
      <bottom/>
      <diagonal/>
    </border>
    <border>
      <left/>
      <right/>
      <top/>
      <bottom style="thin">
        <color rgb="FF000000"/>
      </bottom>
      <diagonal/>
    </border>
    <border>
      <left/>
      <right/>
      <top style="thin">
        <color rgb="FF000000"/>
      </top>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s>
  <cellStyleXfs count="1">
    <xf numFmtId="0" fontId="0" fillId="0" borderId="0"/>
  </cellStyleXfs>
  <cellXfs count="96">
    <xf numFmtId="0" fontId="0" fillId="0" borderId="0" xfId="0" applyFont="1" applyAlignment="1"/>
    <xf numFmtId="0" fontId="3"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1" fillId="0" borderId="0" xfId="0" applyFont="1" applyAlignment="1">
      <alignment horizontal="right" wrapText="1"/>
    </xf>
    <xf numFmtId="0" fontId="2" fillId="0" borderId="0" xfId="0" applyFont="1" applyAlignment="1">
      <alignment wrapText="1"/>
    </xf>
    <xf numFmtId="49" fontId="6" fillId="0" borderId="0" xfId="0" applyNumberFormat="1" applyFont="1" applyAlignment="1">
      <alignment horizontal="center" vertical="center" wrapText="1"/>
    </xf>
    <xf numFmtId="0" fontId="4" fillId="0" borderId="0" xfId="0" applyFont="1" applyAlignment="1">
      <alignment horizontal="center" vertical="center" wrapText="1"/>
    </xf>
    <xf numFmtId="49" fontId="5" fillId="0" borderId="0" xfId="0" applyNumberFormat="1" applyFont="1" applyAlignment="1">
      <alignment horizontal="center" vertical="center" wrapText="1"/>
    </xf>
    <xf numFmtId="49" fontId="7" fillId="0" borderId="0" xfId="0" applyNumberFormat="1" applyFont="1" applyAlignment="1">
      <alignment wrapText="1"/>
    </xf>
    <xf numFmtId="49" fontId="8" fillId="4" borderId="5" xfId="0" applyNumberFormat="1" applyFont="1" applyFill="1" applyBorder="1" applyAlignment="1">
      <alignment horizontal="center" vertical="center" wrapText="1"/>
    </xf>
    <xf numFmtId="0" fontId="9" fillId="0" borderId="6" xfId="0" applyFont="1" applyBorder="1" applyAlignment="1">
      <alignment wrapText="1"/>
    </xf>
    <xf numFmtId="0" fontId="9" fillId="0" borderId="2" xfId="0" applyFont="1" applyBorder="1" applyAlignment="1">
      <alignment wrapText="1"/>
    </xf>
    <xf numFmtId="0" fontId="10" fillId="0" borderId="0" xfId="0" applyFont="1" applyAlignment="1">
      <alignment wrapText="1"/>
    </xf>
    <xf numFmtId="49" fontId="8" fillId="4" borderId="3" xfId="0" applyNumberFormat="1" applyFont="1" applyFill="1" applyBorder="1" applyAlignment="1">
      <alignment horizontal="center" wrapText="1"/>
    </xf>
    <xf numFmtId="0" fontId="9" fillId="0" borderId="4" xfId="0" applyFont="1" applyBorder="1" applyAlignment="1">
      <alignment wrapText="1"/>
    </xf>
    <xf numFmtId="49" fontId="8" fillId="4" borderId="5" xfId="0" applyNumberFormat="1" applyFont="1" applyFill="1" applyBorder="1" applyAlignment="1">
      <alignment wrapText="1"/>
    </xf>
    <xf numFmtId="0" fontId="9" fillId="0" borderId="7" xfId="0" applyFont="1" applyBorder="1" applyAlignment="1">
      <alignment wrapText="1"/>
    </xf>
    <xf numFmtId="0" fontId="9" fillId="0" borderId="10" xfId="0" applyFont="1" applyBorder="1" applyAlignment="1">
      <alignment wrapText="1"/>
    </xf>
    <xf numFmtId="0" fontId="9" fillId="0" borderId="11" xfId="0" applyFont="1" applyBorder="1" applyAlignment="1">
      <alignment wrapText="1"/>
    </xf>
    <xf numFmtId="0" fontId="10" fillId="0" borderId="0" xfId="0" applyFont="1" applyAlignment="1">
      <alignment wrapText="1"/>
    </xf>
    <xf numFmtId="0" fontId="9" fillId="0" borderId="8" xfId="0" applyFont="1" applyBorder="1" applyAlignment="1">
      <alignment wrapText="1"/>
    </xf>
    <xf numFmtId="0" fontId="9" fillId="0" borderId="9" xfId="0" applyFont="1" applyBorder="1" applyAlignment="1">
      <alignment wrapText="1"/>
    </xf>
    <xf numFmtId="0" fontId="9" fillId="0" borderId="15" xfId="0" applyFont="1" applyBorder="1" applyAlignment="1">
      <alignment wrapText="1"/>
    </xf>
    <xf numFmtId="0" fontId="9" fillId="0" borderId="16" xfId="0" applyFont="1" applyBorder="1" applyAlignment="1">
      <alignment wrapText="1"/>
    </xf>
    <xf numFmtId="0" fontId="9" fillId="0" borderId="1" xfId="0" applyFont="1" applyBorder="1" applyAlignment="1">
      <alignment wrapText="1"/>
    </xf>
    <xf numFmtId="0" fontId="9" fillId="0" borderId="13" xfId="0" applyFont="1" applyBorder="1" applyAlignment="1">
      <alignment wrapText="1"/>
    </xf>
    <xf numFmtId="0" fontId="9" fillId="0" borderId="14" xfId="0" applyFont="1" applyBorder="1" applyAlignment="1">
      <alignment wrapText="1"/>
    </xf>
    <xf numFmtId="0" fontId="9" fillId="0" borderId="17" xfId="0" applyFont="1" applyBorder="1" applyAlignment="1">
      <alignment wrapText="1"/>
    </xf>
    <xf numFmtId="49" fontId="8" fillId="5" borderId="19" xfId="0" applyNumberFormat="1" applyFont="1" applyFill="1" applyBorder="1" applyAlignment="1">
      <alignment horizontal="center" vertical="center" wrapText="1"/>
    </xf>
    <xf numFmtId="49" fontId="8" fillId="5" borderId="18" xfId="0" applyNumberFormat="1" applyFont="1" applyFill="1" applyBorder="1" applyAlignment="1">
      <alignment horizontal="center" vertical="center" wrapText="1"/>
    </xf>
    <xf numFmtId="49" fontId="8" fillId="5" borderId="20" xfId="0" applyNumberFormat="1" applyFont="1" applyFill="1" applyBorder="1" applyAlignment="1">
      <alignment horizontal="center" vertical="center" wrapText="1"/>
    </xf>
    <xf numFmtId="49" fontId="8" fillId="4" borderId="20" xfId="0" applyNumberFormat="1" applyFont="1" applyFill="1" applyBorder="1" applyAlignment="1">
      <alignment horizontal="center" vertical="center" wrapText="1"/>
    </xf>
    <xf numFmtId="0" fontId="10" fillId="0" borderId="0" xfId="0" applyFont="1" applyAlignment="1">
      <alignment horizontal="center" vertical="center" wrapText="1"/>
    </xf>
    <xf numFmtId="49" fontId="8" fillId="4" borderId="12" xfId="0" applyNumberFormat="1" applyFont="1" applyFill="1" applyBorder="1" applyAlignment="1">
      <alignment horizontal="center" vertical="center" wrapText="1"/>
    </xf>
    <xf numFmtId="0" fontId="8" fillId="4" borderId="20" xfId="0" applyFont="1" applyFill="1" applyBorder="1" applyAlignment="1">
      <alignment horizontal="center" vertical="center" wrapText="1"/>
    </xf>
    <xf numFmtId="0" fontId="11" fillId="5" borderId="0" xfId="0" applyFont="1" applyFill="1" applyAlignment="1">
      <alignment horizontal="center" wrapText="1"/>
    </xf>
    <xf numFmtId="49" fontId="11" fillId="5" borderId="2" xfId="0" applyNumberFormat="1" applyFont="1" applyFill="1" applyBorder="1" applyAlignment="1">
      <alignment horizontal="left" vertical="center" wrapText="1"/>
    </xf>
    <xf numFmtId="0" fontId="12" fillId="5" borderId="2" xfId="0" applyFont="1" applyFill="1" applyBorder="1" applyAlignment="1">
      <alignment horizontal="left" vertical="center" wrapText="1"/>
    </xf>
    <xf numFmtId="0" fontId="11" fillId="6" borderId="0" xfId="0" applyFont="1" applyFill="1" applyAlignment="1">
      <alignment horizontal="left" vertical="center" wrapText="1"/>
    </xf>
    <xf numFmtId="0" fontId="12" fillId="6" borderId="0" xfId="0" applyFont="1" applyFill="1" applyAlignment="1">
      <alignment horizontal="left" vertical="center" wrapText="1"/>
    </xf>
    <xf numFmtId="0" fontId="12" fillId="6" borderId="2" xfId="0" applyFont="1" applyFill="1" applyBorder="1" applyAlignment="1">
      <alignment horizontal="left" vertical="center" wrapText="1"/>
    </xf>
    <xf numFmtId="49" fontId="12" fillId="6" borderId="2" xfId="0" applyNumberFormat="1" applyFont="1" applyFill="1" applyBorder="1" applyAlignment="1">
      <alignment horizontal="left" vertical="center" wrapText="1"/>
    </xf>
    <xf numFmtId="0" fontId="12" fillId="7" borderId="2" xfId="0" applyFont="1" applyFill="1" applyBorder="1" applyAlignment="1">
      <alignment horizontal="left" vertical="center" wrapText="1"/>
    </xf>
    <xf numFmtId="0" fontId="12" fillId="7" borderId="0" xfId="0" applyFont="1" applyFill="1" applyAlignment="1">
      <alignment wrapText="1"/>
    </xf>
    <xf numFmtId="49" fontId="11" fillId="5" borderId="0" xfId="0" applyNumberFormat="1" applyFont="1" applyFill="1" applyAlignment="1">
      <alignment horizontal="left" vertical="center" wrapText="1"/>
    </xf>
    <xf numFmtId="0" fontId="12" fillId="5" borderId="0" xfId="0" applyFont="1" applyFill="1" applyAlignment="1">
      <alignment horizontal="left" vertical="center" wrapText="1"/>
    </xf>
    <xf numFmtId="49" fontId="12" fillId="6" borderId="0" xfId="0" applyNumberFormat="1" applyFont="1" applyFill="1" applyAlignment="1">
      <alignment horizontal="left" vertical="center" wrapText="1"/>
    </xf>
    <xf numFmtId="0" fontId="12" fillId="7" borderId="0" xfId="0" applyFont="1" applyFill="1" applyAlignment="1">
      <alignment horizontal="left" vertical="center" wrapText="1"/>
    </xf>
    <xf numFmtId="0" fontId="12" fillId="5" borderId="0" xfId="0" applyFont="1" applyFill="1" applyAlignment="1">
      <alignment horizontal="center" wrapText="1"/>
    </xf>
    <xf numFmtId="49" fontId="12" fillId="7" borderId="0" xfId="0" applyNumberFormat="1" applyFont="1" applyFill="1" applyAlignment="1">
      <alignment horizontal="left" vertical="center" wrapText="1"/>
    </xf>
    <xf numFmtId="0" fontId="11" fillId="5" borderId="0" xfId="0" applyFont="1" applyFill="1" applyAlignment="1">
      <alignment wrapText="1"/>
    </xf>
    <xf numFmtId="0" fontId="12" fillId="5" borderId="0" xfId="0" applyFont="1" applyFill="1" applyAlignment="1">
      <alignment wrapText="1"/>
    </xf>
    <xf numFmtId="0" fontId="11" fillId="0" borderId="0" xfId="0" applyFont="1" applyAlignment="1">
      <alignment vertical="top" wrapText="1"/>
    </xf>
    <xf numFmtId="0" fontId="12" fillId="0" borderId="0" xfId="0" applyFont="1" applyAlignment="1">
      <alignment wrapText="1"/>
    </xf>
    <xf numFmtId="0" fontId="12" fillId="0" borderId="0" xfId="0" applyFont="1" applyAlignment="1">
      <alignment vertical="top" wrapText="1"/>
    </xf>
    <xf numFmtId="0" fontId="13" fillId="4" borderId="0" xfId="0" applyFont="1" applyFill="1" applyAlignment="1">
      <alignment vertical="top" wrapText="1"/>
    </xf>
    <xf numFmtId="0" fontId="13" fillId="4" borderId="0" xfId="0" applyFont="1" applyFill="1" applyAlignment="1">
      <alignment wrapText="1"/>
    </xf>
    <xf numFmtId="0" fontId="7" fillId="4" borderId="0" xfId="0" applyFont="1" applyFill="1" applyAlignment="1">
      <alignment wrapText="1"/>
    </xf>
    <xf numFmtId="0" fontId="11" fillId="0" borderId="0" xfId="0" applyFont="1" applyAlignment="1">
      <alignment wrapText="1"/>
    </xf>
    <xf numFmtId="0" fontId="7" fillId="4" borderId="18" xfId="0" applyFont="1" applyFill="1" applyBorder="1" applyAlignment="1">
      <alignment vertical="top" wrapText="1"/>
    </xf>
    <xf numFmtId="0" fontId="11" fillId="2" borderId="0" xfId="0" applyFont="1" applyFill="1" applyAlignment="1">
      <alignment horizontal="left" wrapText="1"/>
    </xf>
    <xf numFmtId="49" fontId="11" fillId="5" borderId="0" xfId="0" applyNumberFormat="1" applyFont="1" applyFill="1" applyAlignment="1">
      <alignment wrapText="1"/>
    </xf>
    <xf numFmtId="49" fontId="13" fillId="4" borderId="0" xfId="0" applyNumberFormat="1" applyFont="1" applyFill="1" applyAlignment="1">
      <alignment wrapText="1"/>
    </xf>
    <xf numFmtId="0" fontId="11" fillId="7" borderId="0" xfId="0" applyFont="1" applyFill="1" applyAlignment="1">
      <alignment horizontal="left" wrapText="1"/>
    </xf>
    <xf numFmtId="0" fontId="14" fillId="5" borderId="0" xfId="0" applyFont="1" applyFill="1" applyAlignment="1">
      <alignment horizontal="center" wrapText="1"/>
    </xf>
    <xf numFmtId="0" fontId="14" fillId="5" borderId="0" xfId="0" applyFont="1" applyFill="1" applyAlignment="1">
      <alignment wrapText="1"/>
    </xf>
    <xf numFmtId="0" fontId="14" fillId="0" borderId="0" xfId="0" applyFont="1" applyAlignment="1">
      <alignment wrapText="1"/>
    </xf>
    <xf numFmtId="0" fontId="14" fillId="4" borderId="0" xfId="0" applyFont="1" applyFill="1" applyAlignment="1">
      <alignment wrapText="1"/>
    </xf>
    <xf numFmtId="0" fontId="10" fillId="5" borderId="0" xfId="0" applyFont="1" applyFill="1" applyAlignment="1">
      <alignment wrapText="1"/>
    </xf>
    <xf numFmtId="0" fontId="12" fillId="2" borderId="0" xfId="0" applyFont="1" applyFill="1" applyAlignment="1">
      <alignment horizontal="left" vertical="center" wrapText="1"/>
    </xf>
    <xf numFmtId="0" fontId="12" fillId="0" borderId="0" xfId="0" applyFont="1" applyAlignment="1">
      <alignment horizontal="left" vertical="center" wrapText="1"/>
    </xf>
    <xf numFmtId="0" fontId="12" fillId="3" borderId="0" xfId="0" applyFont="1" applyFill="1" applyAlignment="1">
      <alignment horizontal="left" vertical="center" wrapText="1"/>
    </xf>
    <xf numFmtId="0" fontId="11" fillId="3" borderId="0" xfId="0" applyFont="1" applyFill="1" applyAlignment="1">
      <alignment horizontal="left" vertical="center" wrapText="1"/>
    </xf>
    <xf numFmtId="0" fontId="11" fillId="0" borderId="0" xfId="0" applyFont="1" applyAlignment="1">
      <alignment horizontal="left" vertical="center" wrapText="1"/>
    </xf>
    <xf numFmtId="0" fontId="7" fillId="0" borderId="0" xfId="0" applyFont="1" applyAlignment="1">
      <alignment horizontal="center" wrapText="1"/>
    </xf>
    <xf numFmtId="0" fontId="7" fillId="0" borderId="0" xfId="0" applyFont="1" applyAlignment="1">
      <alignment wrapText="1"/>
    </xf>
    <xf numFmtId="0" fontId="7" fillId="5" borderId="0" xfId="0" applyFont="1" applyFill="1" applyAlignment="1">
      <alignment wrapText="1"/>
    </xf>
    <xf numFmtId="0" fontId="11" fillId="0" borderId="0" xfId="0" applyFont="1" applyAlignment="1">
      <alignment horizontal="left" wrapText="1"/>
    </xf>
    <xf numFmtId="0" fontId="13" fillId="0" borderId="0" xfId="0" applyFont="1" applyAlignment="1">
      <alignment vertical="top" wrapText="1"/>
    </xf>
    <xf numFmtId="0" fontId="7" fillId="7" borderId="0" xfId="0" applyFont="1" applyFill="1" applyAlignment="1">
      <alignment wrapText="1"/>
    </xf>
    <xf numFmtId="0" fontId="13" fillId="0" borderId="0" xfId="0" applyFont="1" applyAlignment="1">
      <alignment wrapText="1"/>
    </xf>
    <xf numFmtId="0" fontId="14" fillId="7" borderId="0" xfId="0" applyFont="1" applyFill="1" applyAlignment="1">
      <alignment wrapText="1"/>
    </xf>
    <xf numFmtId="0" fontId="10" fillId="0" borderId="0" xfId="0" applyFont="1" applyAlignment="1">
      <alignment horizontal="center" wrapText="1"/>
    </xf>
    <xf numFmtId="0" fontId="12" fillId="8" borderId="0" xfId="0" applyFont="1" applyFill="1" applyAlignment="1">
      <alignment horizontal="center" wrapText="1"/>
    </xf>
    <xf numFmtId="49" fontId="11" fillId="9" borderId="0" xfId="0" applyNumberFormat="1" applyFont="1" applyFill="1" applyAlignment="1">
      <alignment horizontal="left" vertical="center" wrapText="1"/>
    </xf>
    <xf numFmtId="0" fontId="12" fillId="10" borderId="0" xfId="0" applyFont="1" applyFill="1" applyAlignment="1">
      <alignment horizontal="left" vertical="center" wrapText="1"/>
    </xf>
    <xf numFmtId="0" fontId="12" fillId="8" borderId="0" xfId="0" applyFont="1" applyFill="1" applyAlignment="1">
      <alignment horizontal="left" vertical="center" wrapText="1"/>
    </xf>
    <xf numFmtId="0" fontId="7" fillId="8" borderId="0" xfId="0" applyFont="1" applyFill="1" applyAlignment="1">
      <alignment horizontal="center" wrapText="1"/>
    </xf>
    <xf numFmtId="0" fontId="7" fillId="8" borderId="0" xfId="0" applyFont="1" applyFill="1" applyAlignment="1">
      <alignment wrapText="1"/>
    </xf>
    <xf numFmtId="0" fontId="7" fillId="11" borderId="0" xfId="0" applyFont="1" applyFill="1" applyAlignment="1">
      <alignment wrapText="1"/>
    </xf>
    <xf numFmtId="0" fontId="10" fillId="8" borderId="0" xfId="0" applyFont="1" applyFill="1" applyAlignment="1">
      <alignment horizontal="center" vertical="center" wrapText="1"/>
    </xf>
    <xf numFmtId="0" fontId="10" fillId="8" borderId="0" xfId="0" applyFont="1" applyFill="1" applyAlignment="1">
      <alignment wrapText="1"/>
    </xf>
    <xf numFmtId="0" fontId="13" fillId="8" borderId="0" xfId="0" applyFont="1" applyFill="1" applyAlignment="1">
      <alignment horizontal="center" wrapText="1"/>
    </xf>
    <xf numFmtId="0" fontId="13" fillId="8" borderId="0" xfId="0" applyFont="1" applyFill="1" applyAlignment="1">
      <alignment wrapText="1"/>
    </xf>
    <xf numFmtId="0" fontId="10" fillId="8"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AN987"/>
  <sheetViews>
    <sheetView tabSelected="1" zoomScaleNormal="100" workbookViewId="0">
      <selection activeCell="L6" sqref="L6"/>
    </sheetView>
  </sheetViews>
  <sheetFormatPr defaultColWidth="24" defaultRowHeight="12.75" x14ac:dyDescent="0.2"/>
  <cols>
    <col min="1" max="1" width="18.7109375" style="2" customWidth="1"/>
    <col min="2" max="2" width="8.42578125" style="2" customWidth="1"/>
    <col min="3" max="3" width="8" style="2" customWidth="1"/>
    <col min="4" max="4" width="8.140625" style="2" customWidth="1"/>
    <col min="5" max="5" width="8.85546875" style="2" customWidth="1"/>
    <col min="6" max="6" width="7.140625" style="2" customWidth="1"/>
    <col min="7" max="7" width="8" style="2" bestFit="1" customWidth="1"/>
    <col min="8" max="8" width="11.42578125" style="2" customWidth="1"/>
    <col min="9" max="9" width="22.42578125" style="83" bestFit="1" customWidth="1"/>
    <col min="10" max="11" width="24" style="13"/>
    <col min="35" max="16384" width="24" style="2"/>
  </cols>
  <sheetData>
    <row r="1" spans="1:36" s="7" customFormat="1" ht="24.75" x14ac:dyDescent="0.2">
      <c r="A1" s="6" t="s">
        <v>51</v>
      </c>
      <c r="B1" s="6" t="s">
        <v>33</v>
      </c>
      <c r="C1" s="6" t="s">
        <v>52</v>
      </c>
      <c r="D1" s="6" t="s">
        <v>53</v>
      </c>
      <c r="E1" s="6" t="s">
        <v>34</v>
      </c>
      <c r="F1" s="6" t="s">
        <v>54</v>
      </c>
      <c r="G1" s="6" t="s">
        <v>55</v>
      </c>
      <c r="H1" s="6" t="s">
        <v>56</v>
      </c>
      <c r="I1" s="29" t="s">
        <v>42</v>
      </c>
      <c r="J1" s="30" t="s">
        <v>43</v>
      </c>
      <c r="K1" s="31" t="s">
        <v>46</v>
      </c>
      <c r="AI1" s="8"/>
      <c r="AJ1" s="8"/>
    </row>
    <row r="2" spans="1:36" ht="49.5" x14ac:dyDescent="0.2">
      <c r="A2" s="3" t="s">
        <v>57</v>
      </c>
      <c r="B2" s="4">
        <v>1</v>
      </c>
      <c r="C2" s="4">
        <v>438</v>
      </c>
      <c r="D2" s="4">
        <v>815</v>
      </c>
      <c r="E2" s="4">
        <v>378</v>
      </c>
      <c r="F2" s="3" t="s">
        <v>58</v>
      </c>
      <c r="G2" s="3" t="s">
        <v>59</v>
      </c>
      <c r="H2" s="3" t="s">
        <v>18</v>
      </c>
      <c r="I2" s="36">
        <v>438</v>
      </c>
      <c r="J2" s="37" t="s">
        <v>60</v>
      </c>
      <c r="K2" s="38" t="s">
        <v>61</v>
      </c>
      <c r="AI2" s="1"/>
      <c r="AJ2" s="1"/>
    </row>
    <row r="3" spans="1:36" ht="41.25" x14ac:dyDescent="0.2">
      <c r="A3" s="3" t="s">
        <v>80</v>
      </c>
      <c r="B3" s="4">
        <v>2</v>
      </c>
      <c r="C3" s="4">
        <v>805</v>
      </c>
      <c r="D3" s="4">
        <v>1215</v>
      </c>
      <c r="E3" s="4">
        <v>411</v>
      </c>
      <c r="F3" s="3" t="s">
        <v>58</v>
      </c>
      <c r="G3" s="3" t="s">
        <v>59</v>
      </c>
      <c r="H3" s="3" t="s">
        <v>1</v>
      </c>
      <c r="I3" s="36">
        <v>805</v>
      </c>
      <c r="J3" s="45" t="s">
        <v>60</v>
      </c>
      <c r="K3" s="46" t="s">
        <v>81</v>
      </c>
      <c r="AI3" s="1"/>
      <c r="AJ3" s="1"/>
    </row>
    <row r="4" spans="1:36" ht="33" x14ac:dyDescent="0.2">
      <c r="A4" s="3" t="s">
        <v>99</v>
      </c>
      <c r="B4" s="4">
        <v>3</v>
      </c>
      <c r="C4" s="4">
        <v>1237</v>
      </c>
      <c r="D4" s="4">
        <v>2217</v>
      </c>
      <c r="E4" s="4">
        <v>981</v>
      </c>
      <c r="F4" s="3" t="s">
        <v>58</v>
      </c>
      <c r="G4" s="3" t="s">
        <v>59</v>
      </c>
      <c r="H4" s="3" t="s">
        <v>2</v>
      </c>
      <c r="I4" s="36">
        <v>1237</v>
      </c>
      <c r="J4" s="45" t="s">
        <v>60</v>
      </c>
      <c r="K4" s="46" t="s">
        <v>100</v>
      </c>
      <c r="AI4" s="1"/>
      <c r="AJ4" s="1"/>
    </row>
    <row r="5" spans="1:36" ht="33" x14ac:dyDescent="0.2">
      <c r="A5" s="3" t="s">
        <v>116</v>
      </c>
      <c r="B5" s="4">
        <v>4</v>
      </c>
      <c r="C5" s="4">
        <v>2218</v>
      </c>
      <c r="D5" s="4">
        <v>2382</v>
      </c>
      <c r="E5" s="4">
        <v>165</v>
      </c>
      <c r="F5" s="3" t="s">
        <v>58</v>
      </c>
      <c r="G5" s="3" t="s">
        <v>59</v>
      </c>
      <c r="H5" s="3" t="s">
        <v>117</v>
      </c>
      <c r="I5" s="49">
        <v>2218</v>
      </c>
      <c r="J5" s="45" t="s">
        <v>60</v>
      </c>
      <c r="K5" s="46" t="s">
        <v>118</v>
      </c>
      <c r="AI5" s="1"/>
      <c r="AJ5" s="1"/>
    </row>
    <row r="6" spans="1:36" ht="74.25" x14ac:dyDescent="0.2">
      <c r="A6" s="3" t="s">
        <v>134</v>
      </c>
      <c r="B6" s="4">
        <v>5</v>
      </c>
      <c r="C6" s="4">
        <v>2375</v>
      </c>
      <c r="D6" s="4">
        <v>2746</v>
      </c>
      <c r="E6" s="4">
        <v>372</v>
      </c>
      <c r="F6" s="3" t="s">
        <v>58</v>
      </c>
      <c r="G6" s="3" t="s">
        <v>59</v>
      </c>
      <c r="H6" s="3" t="s">
        <v>18</v>
      </c>
      <c r="I6" s="49">
        <v>2375</v>
      </c>
      <c r="J6" s="45" t="s">
        <v>135</v>
      </c>
      <c r="K6" s="46" t="s">
        <v>136</v>
      </c>
      <c r="AI6" s="1"/>
      <c r="AJ6" s="1"/>
    </row>
    <row r="7" spans="1:36" ht="74.25" x14ac:dyDescent="0.2">
      <c r="A7" s="3" t="s">
        <v>151</v>
      </c>
      <c r="B7" s="4">
        <v>6</v>
      </c>
      <c r="C7" s="4">
        <v>2719</v>
      </c>
      <c r="D7" s="4">
        <v>3213</v>
      </c>
      <c r="E7" s="4">
        <v>495</v>
      </c>
      <c r="F7" s="3" t="s">
        <v>58</v>
      </c>
      <c r="G7" s="3" t="s">
        <v>59</v>
      </c>
      <c r="H7" s="3" t="s">
        <v>18</v>
      </c>
      <c r="I7" s="49">
        <v>2719</v>
      </c>
      <c r="J7" s="45" t="s">
        <v>135</v>
      </c>
      <c r="K7" s="46" t="s">
        <v>136</v>
      </c>
      <c r="AI7" s="1"/>
      <c r="AJ7" s="1"/>
    </row>
    <row r="8" spans="1:36" ht="33" x14ac:dyDescent="0.2">
      <c r="A8" s="3" t="s">
        <v>164</v>
      </c>
      <c r="B8" s="4">
        <v>7</v>
      </c>
      <c r="C8" s="4">
        <v>3230</v>
      </c>
      <c r="D8" s="4">
        <v>4963</v>
      </c>
      <c r="E8" s="4">
        <v>1734</v>
      </c>
      <c r="F8" s="3" t="s">
        <v>58</v>
      </c>
      <c r="G8" s="3" t="s">
        <v>59</v>
      </c>
      <c r="H8" s="3" t="s">
        <v>165</v>
      </c>
      <c r="I8" s="49">
        <v>3230</v>
      </c>
      <c r="J8" s="45" t="s">
        <v>60</v>
      </c>
      <c r="K8" s="46" t="s">
        <v>166</v>
      </c>
      <c r="AI8" s="1"/>
      <c r="AJ8" s="1"/>
    </row>
    <row r="9" spans="1:36" ht="74.25" x14ac:dyDescent="0.2">
      <c r="A9" s="3" t="s">
        <v>182</v>
      </c>
      <c r="B9" s="4">
        <v>8</v>
      </c>
      <c r="C9" s="4">
        <v>5153</v>
      </c>
      <c r="D9" s="4">
        <v>5809</v>
      </c>
      <c r="E9" s="4">
        <v>657</v>
      </c>
      <c r="F9" s="3" t="s">
        <v>58</v>
      </c>
      <c r="G9" s="3" t="s">
        <v>59</v>
      </c>
      <c r="H9" s="3" t="s">
        <v>18</v>
      </c>
      <c r="I9" s="49">
        <v>5153</v>
      </c>
      <c r="J9" s="45" t="s">
        <v>183</v>
      </c>
      <c r="K9" s="46" t="s">
        <v>136</v>
      </c>
      <c r="AI9" s="1"/>
      <c r="AJ9" s="1"/>
    </row>
    <row r="10" spans="1:36" ht="33" x14ac:dyDescent="0.2">
      <c r="A10" s="3" t="s">
        <v>198</v>
      </c>
      <c r="B10" s="4">
        <v>9</v>
      </c>
      <c r="C10" s="4">
        <v>5811</v>
      </c>
      <c r="D10" s="4">
        <v>6359</v>
      </c>
      <c r="E10" s="4">
        <v>549</v>
      </c>
      <c r="F10" s="3" t="s">
        <v>58</v>
      </c>
      <c r="G10" s="3" t="s">
        <v>59</v>
      </c>
      <c r="H10" s="3" t="s">
        <v>5</v>
      </c>
      <c r="I10" s="49">
        <v>5811</v>
      </c>
      <c r="J10" s="45" t="s">
        <v>60</v>
      </c>
      <c r="K10" s="46" t="s">
        <v>199</v>
      </c>
      <c r="AI10" s="1"/>
      <c r="AJ10" s="1"/>
    </row>
    <row r="11" spans="1:36" ht="33" x14ac:dyDescent="0.2">
      <c r="A11" s="3" t="s">
        <v>213</v>
      </c>
      <c r="B11" s="4">
        <v>10</v>
      </c>
      <c r="C11" s="4">
        <v>6388</v>
      </c>
      <c r="D11" s="4">
        <v>7698</v>
      </c>
      <c r="E11" s="4">
        <v>1311</v>
      </c>
      <c r="F11" s="3" t="s">
        <v>58</v>
      </c>
      <c r="G11" s="3" t="s">
        <v>59</v>
      </c>
      <c r="H11" s="3" t="s">
        <v>6</v>
      </c>
      <c r="I11" s="49">
        <v>6388</v>
      </c>
      <c r="J11" s="45" t="s">
        <v>60</v>
      </c>
      <c r="K11" s="46" t="s">
        <v>214</v>
      </c>
      <c r="AI11" s="1"/>
      <c r="AJ11" s="1"/>
    </row>
    <row r="12" spans="1:36" ht="74.25" x14ac:dyDescent="0.2">
      <c r="A12" s="3" t="s">
        <v>229</v>
      </c>
      <c r="B12" s="4">
        <v>11</v>
      </c>
      <c r="C12" s="4">
        <v>7698</v>
      </c>
      <c r="D12" s="4">
        <v>8429</v>
      </c>
      <c r="E12" s="4">
        <v>732</v>
      </c>
      <c r="F12" s="3" t="s">
        <v>58</v>
      </c>
      <c r="G12" s="3" t="s">
        <v>59</v>
      </c>
      <c r="H12" s="3" t="s">
        <v>18</v>
      </c>
      <c r="I12" s="49">
        <v>7698</v>
      </c>
      <c r="J12" s="45" t="s">
        <v>230</v>
      </c>
      <c r="K12" s="46" t="s">
        <v>136</v>
      </c>
      <c r="AI12" s="1"/>
      <c r="AJ12" s="1"/>
    </row>
    <row r="13" spans="1:36" ht="83.25" x14ac:dyDescent="0.2">
      <c r="A13" s="3" t="s">
        <v>243</v>
      </c>
      <c r="B13" s="4">
        <v>12</v>
      </c>
      <c r="C13" s="4">
        <v>8453</v>
      </c>
      <c r="D13" s="4">
        <v>10609</v>
      </c>
      <c r="E13" s="4">
        <v>2157</v>
      </c>
      <c r="F13" s="3" t="s">
        <v>58</v>
      </c>
      <c r="G13" s="3" t="s">
        <v>59</v>
      </c>
      <c r="H13" s="3" t="s">
        <v>7</v>
      </c>
      <c r="I13" s="36">
        <v>8453</v>
      </c>
      <c r="J13" s="51" t="s">
        <v>244</v>
      </c>
      <c r="K13" s="52" t="s">
        <v>245</v>
      </c>
      <c r="AI13" s="1"/>
      <c r="AJ13" s="1"/>
    </row>
    <row r="14" spans="1:36" ht="75" x14ac:dyDescent="0.2">
      <c r="A14" s="3" t="s">
        <v>265</v>
      </c>
      <c r="B14" s="4">
        <v>13</v>
      </c>
      <c r="C14" s="4">
        <v>10624</v>
      </c>
      <c r="D14" s="4">
        <v>10956</v>
      </c>
      <c r="E14" s="4">
        <v>333</v>
      </c>
      <c r="F14" s="3" t="s">
        <v>58</v>
      </c>
      <c r="G14" s="3" t="s">
        <v>59</v>
      </c>
      <c r="H14" s="3" t="s">
        <v>18</v>
      </c>
      <c r="I14" s="36">
        <v>10624</v>
      </c>
      <c r="J14" s="51" t="s">
        <v>266</v>
      </c>
      <c r="K14" s="52" t="s">
        <v>267</v>
      </c>
      <c r="AI14" s="1"/>
      <c r="AJ14" s="1"/>
    </row>
    <row r="15" spans="1:36" ht="66.75" x14ac:dyDescent="0.2">
      <c r="A15" s="3" t="s">
        <v>284</v>
      </c>
      <c r="B15" s="4">
        <v>14</v>
      </c>
      <c r="C15" s="4">
        <v>10931</v>
      </c>
      <c r="D15" s="4">
        <v>11233</v>
      </c>
      <c r="E15" s="4">
        <v>303</v>
      </c>
      <c r="F15" s="3" t="s">
        <v>58</v>
      </c>
      <c r="G15" s="3" t="s">
        <v>59</v>
      </c>
      <c r="H15" s="3" t="s">
        <v>8</v>
      </c>
      <c r="I15" s="36">
        <v>10931</v>
      </c>
      <c r="J15" s="51" t="s">
        <v>285</v>
      </c>
      <c r="K15" s="52" t="s">
        <v>286</v>
      </c>
      <c r="AI15" s="1"/>
      <c r="AJ15" s="1"/>
    </row>
    <row r="16" spans="1:36" ht="58.5" x14ac:dyDescent="0.2">
      <c r="A16" s="3" t="s">
        <v>304</v>
      </c>
      <c r="B16" s="4">
        <v>15</v>
      </c>
      <c r="C16" s="4">
        <v>11244</v>
      </c>
      <c r="D16" s="4">
        <v>12110</v>
      </c>
      <c r="E16" s="4">
        <v>867</v>
      </c>
      <c r="F16" s="3" t="s">
        <v>58</v>
      </c>
      <c r="G16" s="3" t="s">
        <v>59</v>
      </c>
      <c r="H16" s="3" t="s">
        <v>9</v>
      </c>
      <c r="I16" s="36">
        <v>11244</v>
      </c>
      <c r="J16" s="51" t="s">
        <v>305</v>
      </c>
      <c r="K16" s="52" t="s">
        <v>306</v>
      </c>
      <c r="AI16" s="1"/>
      <c r="AJ16" s="1"/>
    </row>
    <row r="17" spans="1:36" ht="25.5" x14ac:dyDescent="0.2">
      <c r="A17" s="3" t="s">
        <v>323</v>
      </c>
      <c r="B17" s="4">
        <v>16</v>
      </c>
      <c r="C17" s="4">
        <v>12133</v>
      </c>
      <c r="D17" s="4">
        <v>12705</v>
      </c>
      <c r="E17" s="4">
        <v>573</v>
      </c>
      <c r="F17" s="3" t="s">
        <v>58</v>
      </c>
      <c r="G17" s="3" t="s">
        <v>59</v>
      </c>
      <c r="H17" s="3" t="s">
        <v>18</v>
      </c>
      <c r="I17" s="49">
        <v>12133</v>
      </c>
      <c r="J17" s="52" t="s">
        <v>324</v>
      </c>
      <c r="K17" s="52" t="s">
        <v>325</v>
      </c>
      <c r="AI17" s="1"/>
      <c r="AJ17" s="1"/>
    </row>
    <row r="18" spans="1:36" ht="99.75" x14ac:dyDescent="0.2">
      <c r="A18" s="3" t="s">
        <v>343</v>
      </c>
      <c r="B18" s="4">
        <v>17</v>
      </c>
      <c r="C18" s="4">
        <v>12723</v>
      </c>
      <c r="D18" s="4">
        <v>14513</v>
      </c>
      <c r="E18" s="4">
        <v>1791</v>
      </c>
      <c r="F18" s="3" t="s">
        <v>58</v>
      </c>
      <c r="G18" s="3" t="s">
        <v>59</v>
      </c>
      <c r="H18" s="3" t="s">
        <v>10</v>
      </c>
      <c r="I18" s="49">
        <v>12723</v>
      </c>
      <c r="J18" s="62" t="s">
        <v>324</v>
      </c>
      <c r="K18" s="52" t="s">
        <v>344</v>
      </c>
      <c r="AI18" s="1"/>
      <c r="AJ18" s="1"/>
    </row>
    <row r="19" spans="1:36" ht="99.75" x14ac:dyDescent="0.2">
      <c r="A19" s="3" t="s">
        <v>361</v>
      </c>
      <c r="B19" s="4">
        <v>18</v>
      </c>
      <c r="C19" s="4">
        <v>14524</v>
      </c>
      <c r="D19" s="4">
        <v>15495</v>
      </c>
      <c r="E19" s="4">
        <v>972</v>
      </c>
      <c r="F19" s="3" t="s">
        <v>58</v>
      </c>
      <c r="G19" s="3" t="s">
        <v>59</v>
      </c>
      <c r="H19" s="3" t="s">
        <v>10</v>
      </c>
      <c r="I19" s="49">
        <v>14524</v>
      </c>
      <c r="J19" s="52" t="s">
        <v>324</v>
      </c>
      <c r="K19" s="52" t="s">
        <v>362</v>
      </c>
      <c r="AI19" s="1"/>
      <c r="AJ19" s="1"/>
    </row>
    <row r="20" spans="1:36" ht="116.25" x14ac:dyDescent="0.2">
      <c r="A20" s="3" t="s">
        <v>377</v>
      </c>
      <c r="B20" s="4">
        <v>19</v>
      </c>
      <c r="C20" s="4">
        <v>15507</v>
      </c>
      <c r="D20" s="4">
        <v>16379</v>
      </c>
      <c r="E20" s="4">
        <v>873</v>
      </c>
      <c r="F20" s="3" t="s">
        <v>58</v>
      </c>
      <c r="G20" s="3" t="s">
        <v>59</v>
      </c>
      <c r="H20" s="3" t="s">
        <v>10</v>
      </c>
      <c r="I20" s="49">
        <v>15507</v>
      </c>
      <c r="J20" s="52" t="s">
        <v>324</v>
      </c>
      <c r="K20" s="52" t="s">
        <v>378</v>
      </c>
      <c r="AI20" s="1"/>
      <c r="AJ20" s="1"/>
    </row>
    <row r="21" spans="1:36" ht="42" x14ac:dyDescent="0.2">
      <c r="A21" s="3" t="s">
        <v>394</v>
      </c>
      <c r="B21" s="4">
        <v>20</v>
      </c>
      <c r="C21" s="4">
        <v>16389</v>
      </c>
      <c r="D21" s="4">
        <v>16520</v>
      </c>
      <c r="E21" s="4">
        <v>132</v>
      </c>
      <c r="F21" s="3" t="s">
        <v>58</v>
      </c>
      <c r="G21" s="3" t="s">
        <v>59</v>
      </c>
      <c r="H21" s="3" t="s">
        <v>18</v>
      </c>
      <c r="I21" s="49">
        <v>16389</v>
      </c>
      <c r="J21" s="52" t="s">
        <v>324</v>
      </c>
      <c r="K21" s="52" t="s">
        <v>395</v>
      </c>
      <c r="AI21" s="1"/>
      <c r="AJ21" s="1"/>
    </row>
    <row r="22" spans="1:36" ht="66.75" x14ac:dyDescent="0.2">
      <c r="A22" s="3" t="s">
        <v>411</v>
      </c>
      <c r="B22" s="4">
        <v>21</v>
      </c>
      <c r="C22" s="4">
        <v>16556</v>
      </c>
      <c r="D22" s="4">
        <v>17353</v>
      </c>
      <c r="E22" s="4">
        <v>798</v>
      </c>
      <c r="F22" s="3" t="s">
        <v>58</v>
      </c>
      <c r="G22" s="3" t="s">
        <v>59</v>
      </c>
      <c r="H22" s="3" t="s">
        <v>9</v>
      </c>
      <c r="I22" s="49">
        <v>16556</v>
      </c>
      <c r="J22" s="52" t="s">
        <v>324</v>
      </c>
      <c r="K22" s="52" t="s">
        <v>412</v>
      </c>
      <c r="AI22" s="1"/>
      <c r="AJ22" s="1"/>
    </row>
    <row r="23" spans="1:36" ht="42" x14ac:dyDescent="0.2">
      <c r="A23" s="3" t="s">
        <v>428</v>
      </c>
      <c r="B23" s="4">
        <v>22</v>
      </c>
      <c r="C23" s="4">
        <v>17366</v>
      </c>
      <c r="D23" s="4">
        <v>18289</v>
      </c>
      <c r="E23" s="4">
        <v>924</v>
      </c>
      <c r="F23" s="3" t="s">
        <v>58</v>
      </c>
      <c r="G23" s="3" t="s">
        <v>59</v>
      </c>
      <c r="H23" s="3" t="s">
        <v>18</v>
      </c>
      <c r="I23" s="49">
        <v>17366</v>
      </c>
      <c r="J23" s="52" t="s">
        <v>324</v>
      </c>
      <c r="K23" s="52" t="s">
        <v>429</v>
      </c>
      <c r="AI23" s="1"/>
      <c r="AJ23" s="1"/>
    </row>
    <row r="24" spans="1:36" ht="42" x14ac:dyDescent="0.2">
      <c r="A24" s="3" t="s">
        <v>444</v>
      </c>
      <c r="B24" s="4">
        <v>23</v>
      </c>
      <c r="C24" s="4">
        <v>18289</v>
      </c>
      <c r="D24" s="4">
        <v>18600</v>
      </c>
      <c r="E24" s="4">
        <v>312</v>
      </c>
      <c r="F24" s="3" t="s">
        <v>58</v>
      </c>
      <c r="G24" s="3" t="s">
        <v>59</v>
      </c>
      <c r="H24" s="3" t="s">
        <v>18</v>
      </c>
      <c r="I24" s="49">
        <v>18289</v>
      </c>
      <c r="J24" s="52" t="s">
        <v>324</v>
      </c>
      <c r="K24" s="52" t="s">
        <v>445</v>
      </c>
      <c r="AI24" s="1"/>
      <c r="AJ24" s="1"/>
    </row>
    <row r="25" spans="1:36" ht="42" x14ac:dyDescent="0.2">
      <c r="A25" s="3" t="s">
        <v>460</v>
      </c>
      <c r="B25" s="4">
        <v>24</v>
      </c>
      <c r="C25" s="4">
        <v>18622</v>
      </c>
      <c r="D25" s="4">
        <v>19005</v>
      </c>
      <c r="E25" s="4">
        <v>384</v>
      </c>
      <c r="F25" s="3" t="s">
        <v>58</v>
      </c>
      <c r="G25" s="3" t="s">
        <v>59</v>
      </c>
      <c r="H25" s="3" t="s">
        <v>18</v>
      </c>
      <c r="I25" s="49">
        <v>18622</v>
      </c>
      <c r="J25" s="52" t="s">
        <v>324</v>
      </c>
      <c r="K25" s="52" t="s">
        <v>461</v>
      </c>
      <c r="AI25" s="1"/>
      <c r="AJ25" s="1"/>
    </row>
    <row r="26" spans="1:36" ht="22.5" x14ac:dyDescent="0.2">
      <c r="A26" s="3" t="s">
        <v>475</v>
      </c>
      <c r="B26" s="4">
        <v>25</v>
      </c>
      <c r="C26" s="4">
        <v>19002</v>
      </c>
      <c r="D26" s="4">
        <v>23639</v>
      </c>
      <c r="E26" s="4">
        <v>4638</v>
      </c>
      <c r="F26" s="3" t="s">
        <v>58</v>
      </c>
      <c r="G26" s="3" t="s">
        <v>59</v>
      </c>
      <c r="H26" s="3" t="s">
        <v>476</v>
      </c>
      <c r="I26" s="65">
        <v>19002</v>
      </c>
      <c r="J26" s="66" t="s">
        <v>49</v>
      </c>
      <c r="K26" s="66" t="s">
        <v>476</v>
      </c>
      <c r="AI26" s="1"/>
      <c r="AJ26" s="1"/>
    </row>
    <row r="27" spans="1:36" ht="22.5" x14ac:dyDescent="0.2">
      <c r="A27" s="3" t="s">
        <v>496</v>
      </c>
      <c r="B27" s="4">
        <v>26</v>
      </c>
      <c r="C27" s="4">
        <v>23623</v>
      </c>
      <c r="D27" s="4">
        <v>24459</v>
      </c>
      <c r="E27" s="4">
        <v>837</v>
      </c>
      <c r="F27" s="3" t="s">
        <v>58</v>
      </c>
      <c r="G27" s="3" t="s">
        <v>59</v>
      </c>
      <c r="H27" s="3" t="s">
        <v>10</v>
      </c>
      <c r="I27" s="65">
        <v>23623</v>
      </c>
      <c r="J27" s="66" t="s">
        <v>49</v>
      </c>
      <c r="K27" s="66" t="s">
        <v>10</v>
      </c>
      <c r="AI27" s="1"/>
      <c r="AJ27" s="1"/>
    </row>
    <row r="28" spans="1:36" ht="22.5" x14ac:dyDescent="0.2">
      <c r="A28" s="3" t="s">
        <v>514</v>
      </c>
      <c r="B28" s="4">
        <v>27</v>
      </c>
      <c r="C28" s="4">
        <v>24460</v>
      </c>
      <c r="D28" s="4">
        <v>25623</v>
      </c>
      <c r="E28" s="4">
        <v>1164</v>
      </c>
      <c r="F28" s="3" t="s">
        <v>58</v>
      </c>
      <c r="G28" s="3" t="s">
        <v>59</v>
      </c>
      <c r="H28" s="3" t="s">
        <v>10</v>
      </c>
      <c r="I28" s="65">
        <v>24460</v>
      </c>
      <c r="J28" s="66" t="s">
        <v>49</v>
      </c>
      <c r="K28" s="66" t="s">
        <v>10</v>
      </c>
      <c r="AI28" s="1"/>
      <c r="AJ28" s="1"/>
    </row>
    <row r="29" spans="1:36" ht="22.5" x14ac:dyDescent="0.2">
      <c r="A29" s="3" t="s">
        <v>531</v>
      </c>
      <c r="B29" s="4">
        <v>28</v>
      </c>
      <c r="C29" s="4">
        <v>25639</v>
      </c>
      <c r="D29" s="4">
        <v>25875</v>
      </c>
      <c r="E29" s="4">
        <v>237</v>
      </c>
      <c r="F29" s="3" t="s">
        <v>58</v>
      </c>
      <c r="G29" s="3" t="s">
        <v>59</v>
      </c>
      <c r="H29" s="3" t="s">
        <v>18</v>
      </c>
      <c r="I29" s="65">
        <v>25639</v>
      </c>
      <c r="J29" s="66" t="s">
        <v>49</v>
      </c>
      <c r="K29" s="66" t="s">
        <v>532</v>
      </c>
      <c r="AI29" s="1"/>
      <c r="AJ29" s="1"/>
    </row>
    <row r="30" spans="1:36" ht="22.5" x14ac:dyDescent="0.2">
      <c r="A30" s="3" t="s">
        <v>548</v>
      </c>
      <c r="B30" s="4">
        <v>29</v>
      </c>
      <c r="C30" s="4">
        <v>25875</v>
      </c>
      <c r="D30" s="4">
        <v>26282</v>
      </c>
      <c r="E30" s="4">
        <v>408</v>
      </c>
      <c r="F30" s="3" t="s">
        <v>58</v>
      </c>
      <c r="G30" s="3" t="s">
        <v>59</v>
      </c>
      <c r="H30" s="3" t="s">
        <v>18</v>
      </c>
      <c r="I30" s="65">
        <v>25875</v>
      </c>
      <c r="J30" s="66" t="s">
        <v>549</v>
      </c>
      <c r="K30" s="66" t="s">
        <v>10</v>
      </c>
      <c r="AI30" s="1"/>
      <c r="AJ30" s="1"/>
    </row>
    <row r="31" spans="1:36" ht="99.75" x14ac:dyDescent="0.2">
      <c r="A31" s="3" t="s">
        <v>569</v>
      </c>
      <c r="B31" s="4">
        <v>30</v>
      </c>
      <c r="C31" s="4">
        <v>26305</v>
      </c>
      <c r="D31" s="4">
        <v>26736</v>
      </c>
      <c r="E31" s="4">
        <v>432</v>
      </c>
      <c r="F31" s="3" t="s">
        <v>58</v>
      </c>
      <c r="G31" s="3" t="s">
        <v>59</v>
      </c>
      <c r="H31" s="3" t="s">
        <v>117</v>
      </c>
      <c r="I31" s="65" t="s">
        <v>570</v>
      </c>
      <c r="J31" s="66" t="s">
        <v>571</v>
      </c>
      <c r="K31" s="66" t="s">
        <v>532</v>
      </c>
      <c r="AI31" s="1"/>
      <c r="AJ31" s="1"/>
    </row>
    <row r="32" spans="1:36" ht="22.5" x14ac:dyDescent="0.2">
      <c r="A32" s="3" t="s">
        <v>590</v>
      </c>
      <c r="B32" s="4">
        <v>31</v>
      </c>
      <c r="C32" s="4">
        <v>26743</v>
      </c>
      <c r="D32" s="4">
        <v>27006</v>
      </c>
      <c r="E32" s="4">
        <v>264</v>
      </c>
      <c r="F32" s="3" t="s">
        <v>58</v>
      </c>
      <c r="G32" s="3" t="s">
        <v>59</v>
      </c>
      <c r="H32" s="3" t="s">
        <v>117</v>
      </c>
      <c r="I32" s="65">
        <v>26743</v>
      </c>
      <c r="J32" s="66" t="s">
        <v>49</v>
      </c>
      <c r="K32" s="66" t="s">
        <v>532</v>
      </c>
      <c r="AI32" s="1"/>
      <c r="AJ32" s="1"/>
    </row>
    <row r="33" spans="1:36" ht="33.75" x14ac:dyDescent="0.2">
      <c r="A33" s="3" t="s">
        <v>606</v>
      </c>
      <c r="B33" s="4">
        <v>32</v>
      </c>
      <c r="C33" s="4">
        <v>27017</v>
      </c>
      <c r="D33" s="4">
        <v>27403</v>
      </c>
      <c r="E33" s="4">
        <v>387</v>
      </c>
      <c r="F33" s="3" t="s">
        <v>58</v>
      </c>
      <c r="G33" s="3" t="s">
        <v>59</v>
      </c>
      <c r="H33" s="3" t="s">
        <v>607</v>
      </c>
      <c r="I33" s="65">
        <v>27017</v>
      </c>
      <c r="J33" s="66" t="s">
        <v>49</v>
      </c>
      <c r="K33" s="66" t="s">
        <v>608</v>
      </c>
      <c r="AI33" s="1"/>
      <c r="AJ33" s="1"/>
    </row>
    <row r="34" spans="1:36" ht="22.5" x14ac:dyDescent="0.2">
      <c r="A34" s="3" t="s">
        <v>626</v>
      </c>
      <c r="B34" s="4">
        <v>33</v>
      </c>
      <c r="C34" s="4">
        <v>27462</v>
      </c>
      <c r="D34" s="4">
        <v>27755</v>
      </c>
      <c r="E34" s="4">
        <v>294</v>
      </c>
      <c r="F34" s="3" t="s">
        <v>58</v>
      </c>
      <c r="G34" s="3" t="s">
        <v>59</v>
      </c>
      <c r="H34" s="3" t="s">
        <v>18</v>
      </c>
      <c r="I34" s="65">
        <v>27462</v>
      </c>
      <c r="J34" s="66" t="s">
        <v>49</v>
      </c>
      <c r="K34" s="66" t="s">
        <v>532</v>
      </c>
      <c r="AI34" s="1"/>
      <c r="AJ34" s="1"/>
    </row>
    <row r="35" spans="1:36" ht="22.5" x14ac:dyDescent="0.2">
      <c r="A35" s="3" t="s">
        <v>642</v>
      </c>
      <c r="B35" s="4">
        <v>34</v>
      </c>
      <c r="C35" s="4">
        <v>27957</v>
      </c>
      <c r="D35" s="4">
        <v>28142</v>
      </c>
      <c r="E35" s="4">
        <v>186</v>
      </c>
      <c r="F35" s="3" t="s">
        <v>58</v>
      </c>
      <c r="G35" s="3" t="s">
        <v>59</v>
      </c>
      <c r="H35" s="3" t="s">
        <v>117</v>
      </c>
      <c r="I35" s="65">
        <v>27957</v>
      </c>
      <c r="J35" s="66" t="s">
        <v>49</v>
      </c>
      <c r="K35" s="66" t="s">
        <v>532</v>
      </c>
      <c r="AI35" s="1"/>
      <c r="AJ35" s="1"/>
    </row>
    <row r="36" spans="1:36" ht="22.5" x14ac:dyDescent="0.2">
      <c r="A36" s="3" t="s">
        <v>660</v>
      </c>
      <c r="B36" s="4">
        <v>35</v>
      </c>
      <c r="C36" s="4">
        <v>28380</v>
      </c>
      <c r="D36" s="4">
        <v>28580</v>
      </c>
      <c r="E36" s="4">
        <v>201</v>
      </c>
      <c r="F36" s="3" t="s">
        <v>58</v>
      </c>
      <c r="G36" s="3" t="s">
        <v>59</v>
      </c>
      <c r="H36" s="3" t="s">
        <v>18</v>
      </c>
      <c r="I36" s="65">
        <v>28380</v>
      </c>
      <c r="J36" s="66" t="s">
        <v>49</v>
      </c>
      <c r="K36" s="66" t="s">
        <v>532</v>
      </c>
      <c r="AI36" s="1"/>
      <c r="AJ36" s="1"/>
    </row>
    <row r="37" spans="1:36" ht="22.5" x14ac:dyDescent="0.2">
      <c r="A37" s="3" t="s">
        <v>675</v>
      </c>
      <c r="B37" s="4">
        <v>36</v>
      </c>
      <c r="C37" s="4">
        <v>28690</v>
      </c>
      <c r="D37" s="4">
        <v>28929</v>
      </c>
      <c r="E37" s="4">
        <v>240</v>
      </c>
      <c r="F37" s="3" t="s">
        <v>58</v>
      </c>
      <c r="G37" s="3" t="s">
        <v>59</v>
      </c>
      <c r="H37" s="3" t="s">
        <v>18</v>
      </c>
      <c r="I37" s="65">
        <v>28690</v>
      </c>
      <c r="J37" s="69" t="s">
        <v>49</v>
      </c>
      <c r="K37" s="66" t="s">
        <v>532</v>
      </c>
      <c r="AI37" s="1"/>
      <c r="AJ37" s="1"/>
    </row>
    <row r="38" spans="1:36" ht="66" x14ac:dyDescent="0.2">
      <c r="A38" s="3" t="s">
        <v>689</v>
      </c>
      <c r="B38" s="4">
        <v>37</v>
      </c>
      <c r="C38" s="4">
        <v>29145</v>
      </c>
      <c r="D38" s="4">
        <v>29288</v>
      </c>
      <c r="E38" s="4">
        <v>144</v>
      </c>
      <c r="F38" s="3" t="s">
        <v>58</v>
      </c>
      <c r="G38" s="3" t="s">
        <v>59</v>
      </c>
      <c r="H38" s="3" t="s">
        <v>117</v>
      </c>
      <c r="I38" s="84">
        <v>29145</v>
      </c>
      <c r="J38" s="85" t="s">
        <v>690</v>
      </c>
      <c r="K38" s="86" t="s">
        <v>691</v>
      </c>
      <c r="AI38" s="1"/>
      <c r="AJ38" s="1"/>
    </row>
    <row r="39" spans="1:36" ht="49.5" x14ac:dyDescent="0.2">
      <c r="A39" s="3" t="s">
        <v>707</v>
      </c>
      <c r="B39" s="4">
        <v>38</v>
      </c>
      <c r="C39" s="4">
        <v>29518</v>
      </c>
      <c r="D39" s="4">
        <v>29676</v>
      </c>
      <c r="E39" s="4">
        <v>159</v>
      </c>
      <c r="F39" s="3" t="s">
        <v>58</v>
      </c>
      <c r="G39" s="3" t="s">
        <v>59</v>
      </c>
      <c r="H39" s="3" t="s">
        <v>16</v>
      </c>
      <c r="I39" s="84">
        <v>29518</v>
      </c>
      <c r="J39" s="87" t="s">
        <v>708</v>
      </c>
      <c r="K39" s="86" t="s">
        <v>709</v>
      </c>
      <c r="AI39" s="1"/>
      <c r="AJ39" s="1"/>
    </row>
    <row r="40" spans="1:36" ht="74.25" x14ac:dyDescent="0.2">
      <c r="A40" s="3" t="s">
        <v>725</v>
      </c>
      <c r="B40" s="4">
        <v>39</v>
      </c>
      <c r="C40" s="4">
        <v>29663</v>
      </c>
      <c r="D40" s="4">
        <v>30424</v>
      </c>
      <c r="E40" s="4">
        <v>762</v>
      </c>
      <c r="F40" s="3" t="s">
        <v>58</v>
      </c>
      <c r="G40" s="3" t="s">
        <v>59</v>
      </c>
      <c r="H40" s="3" t="s">
        <v>18</v>
      </c>
      <c r="I40" s="84">
        <v>29663</v>
      </c>
      <c r="J40" s="85" t="s">
        <v>726</v>
      </c>
      <c r="K40" s="86" t="s">
        <v>136</v>
      </c>
      <c r="AI40" s="1"/>
      <c r="AJ40" s="1"/>
    </row>
    <row r="41" spans="1:36" ht="74.25" x14ac:dyDescent="0.2">
      <c r="A41" s="3" t="s">
        <v>738</v>
      </c>
      <c r="B41" s="4">
        <v>40</v>
      </c>
      <c r="C41" s="4">
        <v>30430</v>
      </c>
      <c r="D41" s="4">
        <v>30693</v>
      </c>
      <c r="E41" s="4">
        <v>264</v>
      </c>
      <c r="F41" s="3" t="s">
        <v>58</v>
      </c>
      <c r="G41" s="3" t="s">
        <v>59</v>
      </c>
      <c r="H41" s="3" t="s">
        <v>18</v>
      </c>
      <c r="I41" s="84">
        <v>30430</v>
      </c>
      <c r="J41" s="87" t="s">
        <v>739</v>
      </c>
      <c r="K41" s="86" t="s">
        <v>740</v>
      </c>
      <c r="AI41" s="1"/>
      <c r="AJ41" s="1"/>
    </row>
    <row r="42" spans="1:36" ht="74.25" x14ac:dyDescent="0.2">
      <c r="A42" s="3" t="s">
        <v>757</v>
      </c>
      <c r="B42" s="4">
        <v>41</v>
      </c>
      <c r="C42" s="4">
        <v>30686</v>
      </c>
      <c r="D42" s="4">
        <v>31177</v>
      </c>
      <c r="E42" s="4">
        <v>492</v>
      </c>
      <c r="F42" s="3" t="s">
        <v>58</v>
      </c>
      <c r="G42" s="3" t="s">
        <v>59</v>
      </c>
      <c r="H42" s="3" t="s">
        <v>18</v>
      </c>
      <c r="I42" s="84">
        <v>30686</v>
      </c>
      <c r="J42" s="85" t="s">
        <v>726</v>
      </c>
      <c r="K42" s="86" t="s">
        <v>136</v>
      </c>
      <c r="AI42" s="1"/>
      <c r="AJ42" s="1"/>
    </row>
    <row r="43" spans="1:36" ht="66" x14ac:dyDescent="0.2">
      <c r="A43" s="3" t="s">
        <v>770</v>
      </c>
      <c r="B43" s="4">
        <v>42</v>
      </c>
      <c r="C43" s="4">
        <v>31170</v>
      </c>
      <c r="D43" s="4">
        <v>31385</v>
      </c>
      <c r="E43" s="4">
        <v>216</v>
      </c>
      <c r="F43" s="3" t="s">
        <v>58</v>
      </c>
      <c r="G43" s="3" t="s">
        <v>59</v>
      </c>
      <c r="H43" s="3" t="s">
        <v>18</v>
      </c>
      <c r="I43" s="84">
        <v>31170</v>
      </c>
      <c r="J43" s="85" t="s">
        <v>726</v>
      </c>
      <c r="K43" s="86" t="s">
        <v>691</v>
      </c>
      <c r="AI43" s="5"/>
      <c r="AJ43" s="5"/>
    </row>
    <row r="44" spans="1:36" ht="74.25" x14ac:dyDescent="0.2">
      <c r="A44" s="3" t="s">
        <v>783</v>
      </c>
      <c r="B44" s="4">
        <v>43</v>
      </c>
      <c r="C44" s="4">
        <v>31449</v>
      </c>
      <c r="D44" s="4">
        <v>31649</v>
      </c>
      <c r="E44" s="4">
        <v>201</v>
      </c>
      <c r="F44" s="3" t="s">
        <v>58</v>
      </c>
      <c r="G44" s="3" t="s">
        <v>59</v>
      </c>
      <c r="H44" s="3" t="s">
        <v>18</v>
      </c>
      <c r="I44" s="84">
        <v>31449</v>
      </c>
      <c r="J44" s="85" t="s">
        <v>784</v>
      </c>
      <c r="K44" s="86" t="s">
        <v>136</v>
      </c>
      <c r="AI44" s="1"/>
      <c r="AJ44" s="1"/>
    </row>
    <row r="45" spans="1:36" ht="74.25" x14ac:dyDescent="0.2">
      <c r="A45" s="3" t="s">
        <v>796</v>
      </c>
      <c r="B45" s="4">
        <v>44</v>
      </c>
      <c r="C45" s="4">
        <v>31712</v>
      </c>
      <c r="D45" s="4">
        <v>32059</v>
      </c>
      <c r="E45" s="4">
        <v>348</v>
      </c>
      <c r="F45" s="3" t="s">
        <v>58</v>
      </c>
      <c r="G45" s="3" t="s">
        <v>59</v>
      </c>
      <c r="H45" s="3" t="s">
        <v>18</v>
      </c>
      <c r="I45" s="84">
        <v>31712</v>
      </c>
      <c r="J45" s="85" t="s">
        <v>784</v>
      </c>
      <c r="K45" s="86" t="s">
        <v>136</v>
      </c>
      <c r="AI45" s="1"/>
      <c r="AJ45" s="1"/>
    </row>
    <row r="46" spans="1:36" ht="66" x14ac:dyDescent="0.2">
      <c r="A46" s="3" t="s">
        <v>808</v>
      </c>
      <c r="B46" s="4">
        <v>45</v>
      </c>
      <c r="C46" s="4">
        <v>32078</v>
      </c>
      <c r="D46" s="4">
        <v>32200</v>
      </c>
      <c r="E46" s="4">
        <v>123</v>
      </c>
      <c r="F46" s="3" t="s">
        <v>58</v>
      </c>
      <c r="G46" s="3" t="s">
        <v>59</v>
      </c>
      <c r="H46" s="3" t="s">
        <v>18</v>
      </c>
      <c r="I46" s="84">
        <v>32078</v>
      </c>
      <c r="J46" s="85" t="s">
        <v>809</v>
      </c>
      <c r="K46" s="86" t="s">
        <v>691</v>
      </c>
      <c r="AI46" s="1"/>
      <c r="AJ46" s="1"/>
    </row>
    <row r="47" spans="1:36" ht="74.25" x14ac:dyDescent="0.2">
      <c r="A47" s="3" t="s">
        <v>821</v>
      </c>
      <c r="B47" s="4">
        <v>46</v>
      </c>
      <c r="C47" s="4">
        <v>32217</v>
      </c>
      <c r="D47" s="4">
        <v>32750</v>
      </c>
      <c r="E47" s="4">
        <v>534</v>
      </c>
      <c r="F47" s="3" t="s">
        <v>58</v>
      </c>
      <c r="G47" s="3" t="s">
        <v>59</v>
      </c>
      <c r="H47" s="3" t="s">
        <v>18</v>
      </c>
      <c r="I47" s="84">
        <v>32217</v>
      </c>
      <c r="J47" s="85" t="s">
        <v>809</v>
      </c>
      <c r="K47" s="86" t="s">
        <v>136</v>
      </c>
      <c r="AI47" s="1"/>
      <c r="AJ47" s="1"/>
    </row>
    <row r="48" spans="1:36" ht="66" x14ac:dyDescent="0.2">
      <c r="A48" s="3" t="s">
        <v>832</v>
      </c>
      <c r="B48" s="4">
        <v>47</v>
      </c>
      <c r="C48" s="4">
        <v>32895</v>
      </c>
      <c r="D48" s="4">
        <v>33227</v>
      </c>
      <c r="E48" s="4">
        <v>333</v>
      </c>
      <c r="F48" s="3" t="s">
        <v>58</v>
      </c>
      <c r="G48" s="3" t="s">
        <v>59</v>
      </c>
      <c r="H48" s="3" t="s">
        <v>18</v>
      </c>
      <c r="I48" s="84">
        <v>32895</v>
      </c>
      <c r="J48" s="85" t="s">
        <v>690</v>
      </c>
      <c r="K48" s="86" t="s">
        <v>691</v>
      </c>
      <c r="AI48" s="1"/>
      <c r="AJ48" s="1"/>
    </row>
    <row r="49" spans="1:36" ht="82.5" x14ac:dyDescent="0.2">
      <c r="A49" s="3" t="s">
        <v>845</v>
      </c>
      <c r="B49" s="4">
        <v>48</v>
      </c>
      <c r="C49" s="4">
        <v>33220</v>
      </c>
      <c r="D49" s="4">
        <v>33339</v>
      </c>
      <c r="E49" s="4">
        <v>120</v>
      </c>
      <c r="F49" s="3" t="s">
        <v>58</v>
      </c>
      <c r="G49" s="3" t="s">
        <v>59</v>
      </c>
      <c r="H49" s="3" t="s">
        <v>18</v>
      </c>
      <c r="I49" s="84">
        <v>33220</v>
      </c>
      <c r="J49" s="85" t="s">
        <v>846</v>
      </c>
      <c r="K49" s="86" t="s">
        <v>847</v>
      </c>
      <c r="AI49" s="1"/>
      <c r="AJ49" s="1"/>
    </row>
    <row r="50" spans="1:36" ht="33.75" x14ac:dyDescent="0.2">
      <c r="A50" s="3" t="s">
        <v>861</v>
      </c>
      <c r="B50" s="4">
        <v>49</v>
      </c>
      <c r="C50" s="4">
        <v>33332</v>
      </c>
      <c r="D50" s="4">
        <v>33430</v>
      </c>
      <c r="E50" s="4">
        <v>99</v>
      </c>
      <c r="F50" s="3" t="s">
        <v>58</v>
      </c>
      <c r="G50" s="3" t="s">
        <v>59</v>
      </c>
      <c r="H50" s="3" t="s">
        <v>117</v>
      </c>
      <c r="I50" s="88">
        <v>33332</v>
      </c>
      <c r="J50" s="89" t="s">
        <v>1321</v>
      </c>
      <c r="K50" s="90" t="s">
        <v>1446</v>
      </c>
      <c r="AI50" s="1"/>
      <c r="AJ50" s="1"/>
    </row>
    <row r="51" spans="1:36" ht="124.5" customHeight="1" x14ac:dyDescent="0.2">
      <c r="A51" s="3" t="s">
        <v>862</v>
      </c>
      <c r="B51" s="4">
        <v>50</v>
      </c>
      <c r="C51" s="4">
        <v>33433</v>
      </c>
      <c r="D51" s="4">
        <v>34101</v>
      </c>
      <c r="E51" s="4">
        <v>669</v>
      </c>
      <c r="F51" s="3" t="s">
        <v>58</v>
      </c>
      <c r="G51" s="3" t="s">
        <v>59</v>
      </c>
      <c r="H51" s="3" t="s">
        <v>18</v>
      </c>
      <c r="I51" s="88">
        <v>33433</v>
      </c>
      <c r="J51" s="89" t="s">
        <v>49</v>
      </c>
      <c r="K51" s="90" t="s">
        <v>1335</v>
      </c>
      <c r="AI51" s="1"/>
      <c r="AJ51" s="1"/>
    </row>
    <row r="52" spans="1:36" ht="33.75" x14ac:dyDescent="0.2">
      <c r="A52" s="3" t="s">
        <v>863</v>
      </c>
      <c r="B52" s="4">
        <v>51</v>
      </c>
      <c r="C52" s="4">
        <v>34263</v>
      </c>
      <c r="D52" s="4">
        <v>34433</v>
      </c>
      <c r="E52" s="4">
        <v>171</v>
      </c>
      <c r="F52" s="3" t="s">
        <v>58</v>
      </c>
      <c r="G52" s="3" t="s">
        <v>59</v>
      </c>
      <c r="H52" s="3" t="s">
        <v>18</v>
      </c>
      <c r="I52" s="91">
        <v>34263</v>
      </c>
      <c r="J52" s="92" t="s">
        <v>1423</v>
      </c>
      <c r="K52" s="90" t="s">
        <v>1335</v>
      </c>
      <c r="AI52" s="1"/>
      <c r="AJ52" s="1"/>
    </row>
    <row r="53" spans="1:36" ht="99.75" customHeight="1" x14ac:dyDescent="0.2">
      <c r="A53" s="3" t="s">
        <v>864</v>
      </c>
      <c r="B53" s="4">
        <v>52</v>
      </c>
      <c r="C53" s="4">
        <v>34438</v>
      </c>
      <c r="D53" s="4">
        <v>34701</v>
      </c>
      <c r="E53" s="4">
        <v>264</v>
      </c>
      <c r="F53" s="3" t="s">
        <v>58</v>
      </c>
      <c r="G53" s="3" t="s">
        <v>59</v>
      </c>
      <c r="H53" s="3" t="s">
        <v>117</v>
      </c>
      <c r="I53" s="88">
        <v>34466</v>
      </c>
      <c r="J53" s="89" t="s">
        <v>1421</v>
      </c>
      <c r="K53" s="90" t="s">
        <v>1358</v>
      </c>
      <c r="AI53" s="1"/>
      <c r="AJ53" s="1"/>
    </row>
    <row r="54" spans="1:36" ht="50.25" x14ac:dyDescent="0.2">
      <c r="A54" s="3" t="s">
        <v>865</v>
      </c>
      <c r="B54" s="4">
        <v>53</v>
      </c>
      <c r="C54" s="4">
        <v>34694</v>
      </c>
      <c r="D54" s="4">
        <v>34891</v>
      </c>
      <c r="E54" s="4">
        <v>198</v>
      </c>
      <c r="F54" s="3" t="s">
        <v>58</v>
      </c>
      <c r="G54" s="3" t="s">
        <v>59</v>
      </c>
      <c r="H54" s="3" t="s">
        <v>18</v>
      </c>
      <c r="I54" s="88">
        <v>34694</v>
      </c>
      <c r="J54" s="89" t="s">
        <v>1422</v>
      </c>
      <c r="K54" s="90" t="s">
        <v>1335</v>
      </c>
      <c r="AI54" s="1"/>
      <c r="AJ54" s="1"/>
    </row>
    <row r="55" spans="1:36" ht="66.75" customHeight="1" x14ac:dyDescent="0.2">
      <c r="A55" s="3" t="s">
        <v>866</v>
      </c>
      <c r="B55" s="4">
        <v>54</v>
      </c>
      <c r="C55" s="4">
        <v>34888</v>
      </c>
      <c r="D55" s="4">
        <v>35796</v>
      </c>
      <c r="E55" s="4">
        <v>909</v>
      </c>
      <c r="F55" s="3" t="s">
        <v>58</v>
      </c>
      <c r="G55" s="3" t="s">
        <v>59</v>
      </c>
      <c r="H55" s="3" t="s">
        <v>18</v>
      </c>
      <c r="I55" s="88">
        <v>34888</v>
      </c>
      <c r="J55" s="89" t="s">
        <v>1374</v>
      </c>
      <c r="K55" s="90" t="s">
        <v>1335</v>
      </c>
      <c r="AI55" s="1"/>
      <c r="AJ55" s="1"/>
    </row>
    <row r="56" spans="1:36" ht="116.25" customHeight="1" x14ac:dyDescent="0.2">
      <c r="A56" s="3" t="s">
        <v>867</v>
      </c>
      <c r="B56" s="4">
        <v>55</v>
      </c>
      <c r="C56" s="4">
        <v>35833</v>
      </c>
      <c r="D56" s="4">
        <v>36009</v>
      </c>
      <c r="E56" s="4">
        <v>177</v>
      </c>
      <c r="F56" s="3" t="s">
        <v>58</v>
      </c>
      <c r="G56" s="3" t="s">
        <v>59</v>
      </c>
      <c r="H56" s="3" t="s">
        <v>18</v>
      </c>
      <c r="I56" s="88">
        <v>35833</v>
      </c>
      <c r="J56" s="89" t="s">
        <v>1374</v>
      </c>
      <c r="K56" s="90" t="s">
        <v>1335</v>
      </c>
      <c r="AI56" s="1"/>
      <c r="AJ56" s="1"/>
    </row>
    <row r="57" spans="1:36" ht="66.75" customHeight="1" x14ac:dyDescent="0.2">
      <c r="A57" s="3" t="s">
        <v>868</v>
      </c>
      <c r="B57" s="4">
        <v>56</v>
      </c>
      <c r="C57" s="4">
        <v>36006</v>
      </c>
      <c r="D57" s="4">
        <v>36722</v>
      </c>
      <c r="E57" s="4">
        <v>717</v>
      </c>
      <c r="F57" s="3" t="s">
        <v>58</v>
      </c>
      <c r="G57" s="3" t="s">
        <v>59</v>
      </c>
      <c r="H57" s="3" t="s">
        <v>18</v>
      </c>
      <c r="I57" s="93">
        <v>36006</v>
      </c>
      <c r="J57" s="94" t="s">
        <v>1374</v>
      </c>
      <c r="K57" s="90" t="s">
        <v>1335</v>
      </c>
      <c r="AI57" s="1"/>
      <c r="AJ57" s="1"/>
    </row>
    <row r="58" spans="1:36" ht="116.25" customHeight="1" x14ac:dyDescent="0.2">
      <c r="A58" s="3" t="s">
        <v>869</v>
      </c>
      <c r="B58" s="4">
        <v>57</v>
      </c>
      <c r="C58" s="4">
        <v>36719</v>
      </c>
      <c r="D58" s="4">
        <v>37282</v>
      </c>
      <c r="E58" s="4">
        <v>564</v>
      </c>
      <c r="F58" s="3" t="s">
        <v>58</v>
      </c>
      <c r="G58" s="3" t="s">
        <v>59</v>
      </c>
      <c r="H58" s="3" t="s">
        <v>18</v>
      </c>
      <c r="I58" s="88">
        <v>36719</v>
      </c>
      <c r="J58" s="89" t="s">
        <v>1396</v>
      </c>
      <c r="K58" s="90" t="s">
        <v>1335</v>
      </c>
      <c r="AI58" s="1"/>
      <c r="AJ58" s="1"/>
    </row>
    <row r="59" spans="1:36" ht="91.5" customHeight="1" x14ac:dyDescent="0.2">
      <c r="A59" s="3" t="s">
        <v>870</v>
      </c>
      <c r="B59" s="4">
        <v>58</v>
      </c>
      <c r="C59" s="4">
        <v>37305</v>
      </c>
      <c r="D59" s="4">
        <v>41138</v>
      </c>
      <c r="E59" s="4">
        <v>3834</v>
      </c>
      <c r="F59" s="3" t="s">
        <v>58</v>
      </c>
      <c r="G59" s="3" t="s">
        <v>59</v>
      </c>
      <c r="H59" s="3" t="s">
        <v>871</v>
      </c>
      <c r="I59" s="88">
        <v>37305</v>
      </c>
      <c r="J59" s="89" t="s">
        <v>1405</v>
      </c>
      <c r="K59" s="90" t="s">
        <v>1408</v>
      </c>
      <c r="AI59" s="1"/>
      <c r="AJ59" s="1"/>
    </row>
    <row r="60" spans="1:36" ht="165.75" customHeight="1" x14ac:dyDescent="0.2">
      <c r="A60" s="3" t="s">
        <v>872</v>
      </c>
      <c r="B60" s="4">
        <v>59</v>
      </c>
      <c r="C60" s="4">
        <v>41138</v>
      </c>
      <c r="D60" s="4">
        <v>41317</v>
      </c>
      <c r="E60" s="4">
        <v>180</v>
      </c>
      <c r="F60" s="3" t="s">
        <v>58</v>
      </c>
      <c r="G60" s="3" t="s">
        <v>59</v>
      </c>
      <c r="H60" s="3" t="s">
        <v>18</v>
      </c>
      <c r="I60" s="93">
        <v>41138</v>
      </c>
      <c r="J60" s="94" t="s">
        <v>1405</v>
      </c>
      <c r="K60" s="90" t="s">
        <v>1335</v>
      </c>
      <c r="AI60" s="1"/>
      <c r="AJ60" s="1"/>
    </row>
    <row r="61" spans="1:36" ht="66.75" customHeight="1" x14ac:dyDescent="0.2">
      <c r="A61" s="3" t="s">
        <v>873</v>
      </c>
      <c r="B61" s="4">
        <v>60</v>
      </c>
      <c r="C61" s="4">
        <v>41317</v>
      </c>
      <c r="D61" s="4">
        <v>41442</v>
      </c>
      <c r="E61" s="4">
        <v>126</v>
      </c>
      <c r="F61" s="3" t="s">
        <v>58</v>
      </c>
      <c r="G61" s="3" t="s">
        <v>59</v>
      </c>
      <c r="H61" s="3" t="s">
        <v>18</v>
      </c>
      <c r="I61" s="88">
        <v>41317</v>
      </c>
      <c r="J61" s="89" t="s">
        <v>1118</v>
      </c>
      <c r="K61" s="92" t="s">
        <v>1122</v>
      </c>
      <c r="AI61" s="1"/>
      <c r="AJ61" s="1"/>
    </row>
    <row r="62" spans="1:36" ht="66.75" customHeight="1" x14ac:dyDescent="0.2">
      <c r="A62" s="3" t="s">
        <v>874</v>
      </c>
      <c r="B62" s="4">
        <v>61</v>
      </c>
      <c r="C62" s="4">
        <v>41442</v>
      </c>
      <c r="D62" s="4">
        <v>41684</v>
      </c>
      <c r="E62" s="4">
        <v>243</v>
      </c>
      <c r="F62" s="3" t="s">
        <v>58</v>
      </c>
      <c r="G62" s="3" t="s">
        <v>59</v>
      </c>
      <c r="H62" s="3" t="s">
        <v>18</v>
      </c>
      <c r="I62" s="88">
        <v>41442</v>
      </c>
      <c r="J62" s="89" t="s">
        <v>1118</v>
      </c>
      <c r="K62" s="90" t="s">
        <v>1122</v>
      </c>
      <c r="AI62" s="1"/>
      <c r="AJ62" s="1"/>
    </row>
    <row r="63" spans="1:36" ht="25.5" x14ac:dyDescent="0.2">
      <c r="A63" s="3" t="s">
        <v>875</v>
      </c>
      <c r="B63" s="4">
        <v>62</v>
      </c>
      <c r="C63" s="4">
        <v>41674</v>
      </c>
      <c r="D63" s="4">
        <v>41988</v>
      </c>
      <c r="E63" s="4">
        <v>315</v>
      </c>
      <c r="F63" s="3" t="s">
        <v>58</v>
      </c>
      <c r="G63" s="3" t="s">
        <v>59</v>
      </c>
      <c r="H63" s="3" t="s">
        <v>18</v>
      </c>
      <c r="I63" s="88">
        <v>41674</v>
      </c>
      <c r="J63" s="89" t="s">
        <v>1155</v>
      </c>
      <c r="K63" s="90" t="s">
        <v>1122</v>
      </c>
      <c r="AI63" s="1"/>
      <c r="AJ63" s="1"/>
    </row>
    <row r="64" spans="1:36" ht="91.5" customHeight="1" x14ac:dyDescent="0.2">
      <c r="A64" s="3" t="s">
        <v>876</v>
      </c>
      <c r="B64" s="4">
        <v>63</v>
      </c>
      <c r="C64" s="4">
        <v>41988</v>
      </c>
      <c r="D64" s="4">
        <v>42149</v>
      </c>
      <c r="E64" s="4">
        <v>162</v>
      </c>
      <c r="F64" s="3" t="s">
        <v>58</v>
      </c>
      <c r="G64" s="3" t="s">
        <v>59</v>
      </c>
      <c r="H64" s="3" t="s">
        <v>18</v>
      </c>
      <c r="I64" s="88">
        <v>41988</v>
      </c>
      <c r="J64" s="89" t="s">
        <v>1118</v>
      </c>
      <c r="K64" s="90" t="s">
        <v>1122</v>
      </c>
      <c r="AI64" s="1"/>
      <c r="AJ64" s="1"/>
    </row>
    <row r="65" spans="1:36" ht="22.5" x14ac:dyDescent="0.2">
      <c r="A65" s="3" t="s">
        <v>877</v>
      </c>
      <c r="B65" s="4">
        <v>64</v>
      </c>
      <c r="C65" s="4">
        <v>42162</v>
      </c>
      <c r="D65" s="4">
        <v>42749</v>
      </c>
      <c r="E65" s="4">
        <v>588</v>
      </c>
      <c r="F65" s="3" t="s">
        <v>58</v>
      </c>
      <c r="G65" s="3" t="s">
        <v>59</v>
      </c>
      <c r="H65" s="3" t="s">
        <v>18</v>
      </c>
      <c r="I65" s="88">
        <v>42162</v>
      </c>
      <c r="J65" s="89" t="s">
        <v>1118</v>
      </c>
      <c r="K65" s="90" t="s">
        <v>1183</v>
      </c>
      <c r="AI65" s="1"/>
      <c r="AJ65" s="1"/>
    </row>
    <row r="66" spans="1:36" ht="91.5" customHeight="1" x14ac:dyDescent="0.2">
      <c r="A66" s="3" t="s">
        <v>878</v>
      </c>
      <c r="B66" s="4">
        <v>65</v>
      </c>
      <c r="C66" s="4">
        <v>42756</v>
      </c>
      <c r="D66" s="4">
        <v>43022</v>
      </c>
      <c r="E66" s="4">
        <v>267</v>
      </c>
      <c r="F66" s="3" t="s">
        <v>58</v>
      </c>
      <c r="G66" s="3" t="s">
        <v>59</v>
      </c>
      <c r="H66" s="3" t="s">
        <v>18</v>
      </c>
      <c r="I66" s="88" t="s">
        <v>1195</v>
      </c>
      <c r="J66" s="89" t="s">
        <v>1196</v>
      </c>
      <c r="K66" s="90" t="s">
        <v>1122</v>
      </c>
      <c r="AI66" s="1"/>
      <c r="AJ66" s="1"/>
    </row>
    <row r="67" spans="1:36" ht="83.25" customHeight="1" x14ac:dyDescent="0.2">
      <c r="A67" s="3" t="s">
        <v>879</v>
      </c>
      <c r="B67" s="4">
        <v>66</v>
      </c>
      <c r="C67" s="4">
        <v>43022</v>
      </c>
      <c r="D67" s="4">
        <v>43303</v>
      </c>
      <c r="E67" s="4">
        <v>282</v>
      </c>
      <c r="F67" s="3" t="s">
        <v>58</v>
      </c>
      <c r="G67" s="3" t="s">
        <v>59</v>
      </c>
      <c r="H67" s="3" t="s">
        <v>18</v>
      </c>
      <c r="I67" s="88">
        <v>43022</v>
      </c>
      <c r="J67" s="89" t="s">
        <v>1211</v>
      </c>
      <c r="K67" s="90" t="s">
        <v>1214</v>
      </c>
      <c r="AI67" s="1"/>
      <c r="AJ67" s="1"/>
    </row>
    <row r="68" spans="1:36" ht="91.5" customHeight="1" x14ac:dyDescent="0.2">
      <c r="A68" s="3" t="s">
        <v>880</v>
      </c>
      <c r="B68" s="4">
        <v>67</v>
      </c>
      <c r="C68" s="4">
        <v>43303</v>
      </c>
      <c r="D68" s="4">
        <v>43638</v>
      </c>
      <c r="E68" s="4">
        <v>336</v>
      </c>
      <c r="F68" s="3" t="s">
        <v>58</v>
      </c>
      <c r="G68" s="3" t="s">
        <v>59</v>
      </c>
      <c r="H68" s="3" t="s">
        <v>18</v>
      </c>
      <c r="I68" s="88">
        <v>43303</v>
      </c>
      <c r="J68" s="89" t="s">
        <v>1424</v>
      </c>
      <c r="K68" s="90" t="s">
        <v>1214</v>
      </c>
      <c r="AI68" s="1"/>
      <c r="AJ68" s="1"/>
    </row>
    <row r="69" spans="1:36" ht="83.25" customHeight="1" x14ac:dyDescent="0.2">
      <c r="A69" s="3" t="s">
        <v>881</v>
      </c>
      <c r="B69" s="4">
        <v>68</v>
      </c>
      <c r="C69" s="4">
        <v>43638</v>
      </c>
      <c r="D69" s="4">
        <v>44078</v>
      </c>
      <c r="E69" s="4">
        <v>441</v>
      </c>
      <c r="F69" s="3" t="s">
        <v>58</v>
      </c>
      <c r="G69" s="3" t="s">
        <v>59</v>
      </c>
      <c r="H69" s="3" t="s">
        <v>18</v>
      </c>
      <c r="I69" s="88">
        <v>43638</v>
      </c>
      <c r="J69" s="89" t="s">
        <v>1425</v>
      </c>
      <c r="K69" s="90" t="s">
        <v>1214</v>
      </c>
      <c r="AI69" s="1"/>
      <c r="AJ69" s="1"/>
    </row>
    <row r="70" spans="1:36" ht="33.75" x14ac:dyDescent="0.2">
      <c r="A70" s="3" t="s">
        <v>882</v>
      </c>
      <c r="B70" s="4">
        <v>69</v>
      </c>
      <c r="C70" s="4">
        <v>44078</v>
      </c>
      <c r="D70" s="4">
        <v>44191</v>
      </c>
      <c r="E70" s="4">
        <v>114</v>
      </c>
      <c r="F70" s="3" t="s">
        <v>58</v>
      </c>
      <c r="G70" s="3" t="s">
        <v>59</v>
      </c>
      <c r="H70" s="3" t="s">
        <v>18</v>
      </c>
      <c r="I70" s="88">
        <v>44078</v>
      </c>
      <c r="J70" s="89" t="s">
        <v>1426</v>
      </c>
      <c r="K70" s="90" t="s">
        <v>1122</v>
      </c>
      <c r="AI70" s="1"/>
      <c r="AJ70" s="1"/>
    </row>
    <row r="71" spans="1:36" ht="22.5" x14ac:dyDescent="0.2">
      <c r="A71" s="3" t="s">
        <v>883</v>
      </c>
      <c r="B71" s="4">
        <v>70</v>
      </c>
      <c r="C71" s="4">
        <v>44191</v>
      </c>
      <c r="D71" s="4">
        <v>44478</v>
      </c>
      <c r="E71" s="4">
        <v>288</v>
      </c>
      <c r="F71" s="3" t="s">
        <v>58</v>
      </c>
      <c r="G71" s="3" t="s">
        <v>59</v>
      </c>
      <c r="H71" s="3" t="s">
        <v>18</v>
      </c>
      <c r="I71" s="83" t="s">
        <v>1416</v>
      </c>
      <c r="J71" s="13" t="s">
        <v>1417</v>
      </c>
      <c r="AI71" s="1"/>
      <c r="AJ71" s="1"/>
    </row>
    <row r="72" spans="1:36" ht="25.5" x14ac:dyDescent="0.2">
      <c r="A72" s="3" t="s">
        <v>884</v>
      </c>
      <c r="B72" s="4">
        <v>71</v>
      </c>
      <c r="C72" s="4">
        <v>44575</v>
      </c>
      <c r="D72" s="4">
        <v>45066</v>
      </c>
      <c r="E72" s="4">
        <v>492</v>
      </c>
      <c r="F72" s="3" t="s">
        <v>58</v>
      </c>
      <c r="G72" s="3" t="s">
        <v>59</v>
      </c>
      <c r="H72" s="3" t="s">
        <v>1</v>
      </c>
      <c r="I72" s="95" t="s">
        <v>1418</v>
      </c>
      <c r="J72" s="92" t="s">
        <v>1419</v>
      </c>
      <c r="K72" s="92" t="s">
        <v>1543</v>
      </c>
      <c r="AI72" s="1"/>
      <c r="AJ72" s="1"/>
    </row>
    <row r="73" spans="1:36" ht="83.25" x14ac:dyDescent="0.2">
      <c r="A73" s="3" t="s">
        <v>885</v>
      </c>
      <c r="B73" s="4">
        <v>72</v>
      </c>
      <c r="C73" s="4">
        <v>45178</v>
      </c>
      <c r="D73" s="4">
        <v>45315</v>
      </c>
      <c r="E73" s="4">
        <v>138</v>
      </c>
      <c r="F73" s="3" t="s">
        <v>58</v>
      </c>
      <c r="G73" s="3" t="s">
        <v>59</v>
      </c>
      <c r="H73" s="3" t="s">
        <v>18</v>
      </c>
      <c r="I73" s="88" t="s">
        <v>919</v>
      </c>
      <c r="J73" s="89" t="s">
        <v>920</v>
      </c>
      <c r="K73" s="90" t="s">
        <v>925</v>
      </c>
      <c r="AI73" s="1"/>
      <c r="AJ73" s="1"/>
    </row>
    <row r="74" spans="1:36" ht="66.75" x14ac:dyDescent="0.2">
      <c r="A74" s="3" t="s">
        <v>886</v>
      </c>
      <c r="B74" s="4">
        <v>73</v>
      </c>
      <c r="C74" s="4">
        <v>45315</v>
      </c>
      <c r="D74" s="4">
        <v>45701</v>
      </c>
      <c r="E74" s="4">
        <v>387</v>
      </c>
      <c r="F74" s="3" t="s">
        <v>58</v>
      </c>
      <c r="G74" s="3" t="s">
        <v>59</v>
      </c>
      <c r="H74" s="3" t="s">
        <v>18</v>
      </c>
      <c r="I74" s="88" t="s">
        <v>939</v>
      </c>
      <c r="J74" s="89" t="s">
        <v>940</v>
      </c>
      <c r="K74" s="90" t="s">
        <v>946</v>
      </c>
      <c r="AI74" s="1"/>
      <c r="AJ74" s="1"/>
    </row>
    <row r="75" spans="1:36" ht="58.5" customHeight="1" x14ac:dyDescent="0.2">
      <c r="A75" s="3" t="s">
        <v>887</v>
      </c>
      <c r="B75" s="4">
        <v>74</v>
      </c>
      <c r="C75" s="4">
        <v>45847</v>
      </c>
      <c r="D75" s="4">
        <v>47094</v>
      </c>
      <c r="E75" s="4">
        <v>1248</v>
      </c>
      <c r="F75" s="3" t="s">
        <v>58</v>
      </c>
      <c r="G75" s="3" t="s">
        <v>59</v>
      </c>
      <c r="H75" s="3" t="s">
        <v>888</v>
      </c>
      <c r="I75" s="88">
        <v>45847</v>
      </c>
      <c r="J75" s="89" t="s">
        <v>959</v>
      </c>
      <c r="K75" s="90" t="s">
        <v>963</v>
      </c>
      <c r="AI75" s="1"/>
      <c r="AJ75" s="1"/>
    </row>
    <row r="76" spans="1:36" ht="58.5" x14ac:dyDescent="0.2">
      <c r="A76" s="3" t="s">
        <v>889</v>
      </c>
      <c r="B76" s="4">
        <v>75</v>
      </c>
      <c r="C76" s="4">
        <v>47066</v>
      </c>
      <c r="D76" s="4">
        <v>47413</v>
      </c>
      <c r="E76" s="4">
        <v>348</v>
      </c>
      <c r="F76" s="3" t="s">
        <v>58</v>
      </c>
      <c r="G76" s="3" t="s">
        <v>59</v>
      </c>
      <c r="H76" s="3" t="s">
        <v>18</v>
      </c>
      <c r="I76" s="88" t="s">
        <v>977</v>
      </c>
      <c r="J76" s="89" t="s">
        <v>978</v>
      </c>
      <c r="K76" s="90" t="s">
        <v>980</v>
      </c>
      <c r="AI76" s="1"/>
      <c r="AJ76" s="1"/>
    </row>
    <row r="77" spans="1:36" ht="66.75" customHeight="1" x14ac:dyDescent="0.2">
      <c r="A77" s="3" t="s">
        <v>890</v>
      </c>
      <c r="B77" s="4">
        <v>76</v>
      </c>
      <c r="C77" s="4">
        <v>47413</v>
      </c>
      <c r="D77" s="4">
        <v>47604</v>
      </c>
      <c r="E77" s="4">
        <v>192</v>
      </c>
      <c r="F77" s="3" t="s">
        <v>58</v>
      </c>
      <c r="G77" s="3" t="s">
        <v>59</v>
      </c>
      <c r="H77" s="3" t="s">
        <v>18</v>
      </c>
      <c r="I77" s="88" t="s">
        <v>993</v>
      </c>
      <c r="J77" s="89" t="s">
        <v>994</v>
      </c>
      <c r="K77" s="90" t="s">
        <v>1000</v>
      </c>
      <c r="AI77" s="1"/>
      <c r="AJ77" s="1"/>
    </row>
    <row r="78" spans="1:36" ht="33.75" x14ac:dyDescent="0.2">
      <c r="A78" s="3" t="s">
        <v>891</v>
      </c>
      <c r="B78" s="4">
        <v>77</v>
      </c>
      <c r="C78" s="4">
        <v>47604</v>
      </c>
      <c r="D78" s="4">
        <v>47960</v>
      </c>
      <c r="E78" s="4">
        <v>357</v>
      </c>
      <c r="F78" s="3" t="s">
        <v>58</v>
      </c>
      <c r="G78" s="3" t="s">
        <v>59</v>
      </c>
      <c r="H78" s="3" t="s">
        <v>1</v>
      </c>
      <c r="I78" s="88">
        <v>47604</v>
      </c>
      <c r="J78" s="89" t="s">
        <v>1012</v>
      </c>
      <c r="K78" s="90" t="s">
        <v>1016</v>
      </c>
      <c r="AI78" s="1"/>
      <c r="AJ78" s="1"/>
    </row>
    <row r="79" spans="1:36" ht="75" customHeight="1" x14ac:dyDescent="0.2">
      <c r="A79" s="3" t="s">
        <v>892</v>
      </c>
      <c r="B79" s="4">
        <v>78</v>
      </c>
      <c r="C79" s="4">
        <v>47960</v>
      </c>
      <c r="D79" s="4">
        <v>48292</v>
      </c>
      <c r="E79" s="4">
        <v>333</v>
      </c>
      <c r="F79" s="3" t="s">
        <v>58</v>
      </c>
      <c r="G79" s="3" t="s">
        <v>59</v>
      </c>
      <c r="H79" s="3" t="s">
        <v>117</v>
      </c>
      <c r="I79" s="88">
        <v>47960</v>
      </c>
      <c r="J79" s="89" t="s">
        <v>1031</v>
      </c>
      <c r="K79" s="90" t="s">
        <v>1035</v>
      </c>
      <c r="AI79" s="1"/>
      <c r="AJ79" s="1"/>
    </row>
    <row r="80" spans="1:36" ht="42" x14ac:dyDescent="0.2">
      <c r="A80" s="3" t="s">
        <v>893</v>
      </c>
      <c r="B80" s="4">
        <v>79</v>
      </c>
      <c r="C80" s="4">
        <v>48289</v>
      </c>
      <c r="D80" s="4">
        <v>48627</v>
      </c>
      <c r="E80" s="4">
        <v>339</v>
      </c>
      <c r="F80" s="3" t="s">
        <v>58</v>
      </c>
      <c r="G80" s="3" t="s">
        <v>59</v>
      </c>
      <c r="H80" s="3" t="s">
        <v>18</v>
      </c>
      <c r="I80" s="88">
        <v>48289</v>
      </c>
      <c r="J80" s="89" t="s">
        <v>1049</v>
      </c>
      <c r="K80" s="90" t="s">
        <v>1542</v>
      </c>
      <c r="AI80" s="1"/>
      <c r="AJ80" s="1"/>
    </row>
    <row r="81" spans="1:36" ht="50.25" x14ac:dyDescent="0.2">
      <c r="A81" s="3" t="s">
        <v>894</v>
      </c>
      <c r="B81" s="4">
        <v>80</v>
      </c>
      <c r="C81" s="4">
        <v>48628</v>
      </c>
      <c r="D81" s="4">
        <v>48867</v>
      </c>
      <c r="E81" s="4">
        <v>240</v>
      </c>
      <c r="F81" s="3" t="s">
        <v>58</v>
      </c>
      <c r="G81" s="3" t="s">
        <v>59</v>
      </c>
      <c r="H81" s="3" t="s">
        <v>18</v>
      </c>
      <c r="I81" s="88">
        <v>48628</v>
      </c>
      <c r="J81" s="89" t="s">
        <v>1523</v>
      </c>
      <c r="K81" s="90" t="s">
        <v>1068</v>
      </c>
      <c r="AI81" s="1"/>
      <c r="AJ81" s="1"/>
    </row>
    <row r="82" spans="1:36" ht="75" customHeight="1" x14ac:dyDescent="0.2">
      <c r="A82" s="3" t="s">
        <v>895</v>
      </c>
      <c r="B82" s="4">
        <v>81</v>
      </c>
      <c r="C82" s="4">
        <v>48864</v>
      </c>
      <c r="D82" s="4">
        <v>49214</v>
      </c>
      <c r="E82" s="4">
        <v>351</v>
      </c>
      <c r="F82" s="3" t="s">
        <v>58</v>
      </c>
      <c r="G82" s="3" t="s">
        <v>59</v>
      </c>
      <c r="H82" s="3" t="s">
        <v>1</v>
      </c>
      <c r="I82" s="88">
        <v>48864</v>
      </c>
      <c r="J82" s="89" t="s">
        <v>1080</v>
      </c>
      <c r="K82" s="90" t="s">
        <v>1083</v>
      </c>
      <c r="AI82" s="1"/>
      <c r="AJ82" s="1"/>
    </row>
    <row r="83" spans="1:36" ht="50.25" customHeight="1" x14ac:dyDescent="0.2">
      <c r="A83" s="3" t="s">
        <v>896</v>
      </c>
      <c r="B83" s="4">
        <v>82</v>
      </c>
      <c r="C83" s="4">
        <v>49214</v>
      </c>
      <c r="D83" s="4">
        <v>49360</v>
      </c>
      <c r="E83" s="4">
        <v>147</v>
      </c>
      <c r="F83" s="3" t="s">
        <v>58</v>
      </c>
      <c r="G83" s="3" t="s">
        <v>59</v>
      </c>
      <c r="H83" s="3" t="s">
        <v>18</v>
      </c>
      <c r="I83" s="88">
        <v>49214</v>
      </c>
      <c r="J83" s="89" t="s">
        <v>1524</v>
      </c>
      <c r="K83" s="90" t="s">
        <v>1035</v>
      </c>
      <c r="AI83" s="1"/>
      <c r="AJ83" s="1"/>
    </row>
    <row r="84" spans="1:36" ht="50.25" x14ac:dyDescent="0.2">
      <c r="A84" s="3" t="s">
        <v>897</v>
      </c>
      <c r="B84" s="4">
        <v>83</v>
      </c>
      <c r="C84" s="4">
        <v>49353</v>
      </c>
      <c r="D84" s="4">
        <v>50141</v>
      </c>
      <c r="E84" s="4">
        <v>789</v>
      </c>
      <c r="F84" s="3" t="s">
        <v>58</v>
      </c>
      <c r="G84" s="3" t="s">
        <v>59</v>
      </c>
      <c r="H84" s="3" t="s">
        <v>1</v>
      </c>
      <c r="I84" s="88" t="s">
        <v>1111</v>
      </c>
      <c r="J84" s="89" t="s">
        <v>1112</v>
      </c>
      <c r="K84" s="90" t="s">
        <v>1116</v>
      </c>
      <c r="AI84" s="1"/>
      <c r="AJ84" s="1"/>
    </row>
    <row r="85" spans="1:36" ht="33.75" x14ac:dyDescent="0.2">
      <c r="A85" s="3" t="s">
        <v>898</v>
      </c>
      <c r="B85" s="4">
        <v>84</v>
      </c>
      <c r="C85" s="4">
        <v>50131</v>
      </c>
      <c r="D85" s="4">
        <v>50403</v>
      </c>
      <c r="E85" s="4">
        <v>273</v>
      </c>
      <c r="F85" s="3" t="s">
        <v>58</v>
      </c>
      <c r="G85" s="3" t="s">
        <v>59</v>
      </c>
      <c r="H85" s="3" t="s">
        <v>18</v>
      </c>
      <c r="I85" s="88">
        <v>50131</v>
      </c>
      <c r="J85" s="89" t="s">
        <v>1544</v>
      </c>
      <c r="K85" s="77" t="s">
        <v>1597</v>
      </c>
      <c r="AI85" s="1"/>
      <c r="AJ85" s="1"/>
    </row>
    <row r="86" spans="1:36" ht="25.5" x14ac:dyDescent="0.2">
      <c r="A86" s="3" t="s">
        <v>899</v>
      </c>
      <c r="B86" s="4">
        <v>85</v>
      </c>
      <c r="C86" s="4">
        <v>50390</v>
      </c>
      <c r="D86" s="4">
        <v>50614</v>
      </c>
      <c r="E86" s="4">
        <v>225</v>
      </c>
      <c r="F86" s="3" t="s">
        <v>58</v>
      </c>
      <c r="G86" s="3" t="s">
        <v>59</v>
      </c>
      <c r="H86" s="3" t="s">
        <v>117</v>
      </c>
      <c r="I86" s="88">
        <v>50390</v>
      </c>
      <c r="J86" s="89" t="s">
        <v>1259</v>
      </c>
      <c r="K86" s="77" t="s">
        <v>1598</v>
      </c>
      <c r="AI86" s="1"/>
      <c r="AJ86" s="1"/>
    </row>
    <row r="87" spans="1:36" ht="33.75" x14ac:dyDescent="0.2">
      <c r="A87" s="3" t="s">
        <v>900</v>
      </c>
      <c r="B87" s="4">
        <v>86</v>
      </c>
      <c r="C87" s="4">
        <v>50607</v>
      </c>
      <c r="D87" s="4">
        <v>50828</v>
      </c>
      <c r="E87" s="4">
        <v>222</v>
      </c>
      <c r="F87" s="3" t="s">
        <v>58</v>
      </c>
      <c r="G87" s="3" t="s">
        <v>59</v>
      </c>
      <c r="H87" s="3" t="s">
        <v>18</v>
      </c>
      <c r="I87" s="88">
        <v>50607</v>
      </c>
      <c r="J87" s="89" t="s">
        <v>1269</v>
      </c>
      <c r="K87" s="77" t="s">
        <v>1598</v>
      </c>
      <c r="AI87" s="1"/>
      <c r="AJ87" s="1"/>
    </row>
    <row r="88" spans="1:36" ht="50.25" x14ac:dyDescent="0.2">
      <c r="A88" s="3" t="s">
        <v>901</v>
      </c>
      <c r="B88" s="4">
        <v>87</v>
      </c>
      <c r="C88" s="4">
        <v>50825</v>
      </c>
      <c r="D88" s="4">
        <v>51037</v>
      </c>
      <c r="E88" s="4">
        <v>213</v>
      </c>
      <c r="F88" s="3" t="s">
        <v>58</v>
      </c>
      <c r="G88" s="3" t="s">
        <v>59</v>
      </c>
      <c r="H88" s="3" t="s">
        <v>1</v>
      </c>
      <c r="I88" s="88">
        <v>50825</v>
      </c>
      <c r="J88" s="89" t="s">
        <v>1545</v>
      </c>
      <c r="K88" s="77" t="s">
        <v>1599</v>
      </c>
      <c r="AI88" s="1"/>
      <c r="AJ88" s="1"/>
    </row>
    <row r="89" spans="1:36" ht="25.5" x14ac:dyDescent="0.2">
      <c r="A89" s="3" t="s">
        <v>902</v>
      </c>
      <c r="B89" s="4">
        <v>88</v>
      </c>
      <c r="C89" s="4">
        <v>51457</v>
      </c>
      <c r="D89" s="4">
        <v>51795</v>
      </c>
      <c r="E89" s="4">
        <v>339</v>
      </c>
      <c r="F89" s="3" t="s">
        <v>58</v>
      </c>
      <c r="G89" s="3" t="s">
        <v>59</v>
      </c>
      <c r="H89" s="3" t="s">
        <v>903</v>
      </c>
      <c r="I89" s="88" t="s">
        <v>1285</v>
      </c>
      <c r="J89" s="89" t="s">
        <v>1546</v>
      </c>
      <c r="K89" s="77" t="s">
        <v>1600</v>
      </c>
      <c r="AI89" s="1"/>
      <c r="AJ89" s="1"/>
    </row>
    <row r="90" spans="1:36" ht="25.5" x14ac:dyDescent="0.2">
      <c r="A90" s="3" t="s">
        <v>904</v>
      </c>
      <c r="B90" s="4">
        <v>89</v>
      </c>
      <c r="C90" s="4">
        <v>51761</v>
      </c>
      <c r="D90" s="4">
        <v>52330</v>
      </c>
      <c r="E90" s="4">
        <v>570</v>
      </c>
      <c r="F90" s="3" t="s">
        <v>58</v>
      </c>
      <c r="G90" s="3" t="s">
        <v>59</v>
      </c>
      <c r="H90" s="3" t="s">
        <v>22</v>
      </c>
      <c r="I90" s="88">
        <v>51761</v>
      </c>
      <c r="J90" s="89" t="s">
        <v>1295</v>
      </c>
      <c r="K90" s="77" t="s">
        <v>1601</v>
      </c>
      <c r="AI90" s="1"/>
      <c r="AJ90" s="1"/>
    </row>
    <row r="91" spans="1:36" ht="25.5" x14ac:dyDescent="0.2">
      <c r="A91" s="3" t="s">
        <v>905</v>
      </c>
      <c r="B91" s="4">
        <v>90</v>
      </c>
      <c r="C91" s="4">
        <v>52327</v>
      </c>
      <c r="D91" s="4">
        <v>55050</v>
      </c>
      <c r="E91" s="4">
        <v>2724</v>
      </c>
      <c r="F91" s="3" t="s">
        <v>58</v>
      </c>
      <c r="G91" s="3" t="s">
        <v>59</v>
      </c>
      <c r="H91" s="3" t="s">
        <v>23</v>
      </c>
      <c r="I91" s="88">
        <v>52327</v>
      </c>
      <c r="J91" s="89" t="s">
        <v>1295</v>
      </c>
      <c r="K91" s="77" t="s">
        <v>1602</v>
      </c>
      <c r="AI91" s="1"/>
      <c r="AJ91" s="1"/>
    </row>
    <row r="92" spans="1:36" ht="25.5" x14ac:dyDescent="0.2">
      <c r="A92" s="3" t="s">
        <v>906</v>
      </c>
      <c r="B92" s="4">
        <v>91</v>
      </c>
      <c r="C92" s="4">
        <v>55050</v>
      </c>
      <c r="D92" s="4">
        <v>55307</v>
      </c>
      <c r="E92" s="4">
        <v>258</v>
      </c>
      <c r="F92" s="3" t="s">
        <v>58</v>
      </c>
      <c r="G92" s="3" t="s">
        <v>59</v>
      </c>
      <c r="H92" s="3" t="s">
        <v>18</v>
      </c>
      <c r="I92" s="88">
        <v>55050</v>
      </c>
      <c r="J92" s="89" t="s">
        <v>1295</v>
      </c>
      <c r="K92" s="77" t="s">
        <v>1603</v>
      </c>
      <c r="AI92" s="1"/>
      <c r="AJ92" s="1"/>
    </row>
    <row r="93" spans="1:36" x14ac:dyDescent="0.2">
      <c r="A93" s="4"/>
      <c r="B93" s="4"/>
      <c r="C93" s="4"/>
      <c r="D93" s="4"/>
      <c r="E93" s="1"/>
      <c r="F93" s="1"/>
      <c r="G93" s="1"/>
      <c r="H93" s="1"/>
      <c r="I93" s="75"/>
      <c r="J93" s="76"/>
      <c r="K93" s="77"/>
      <c r="AI93" s="1"/>
      <c r="AJ93" s="1"/>
    </row>
    <row r="94" spans="1:36" x14ac:dyDescent="0.2">
      <c r="A94" s="4"/>
      <c r="B94" s="4"/>
      <c r="C94" s="4"/>
      <c r="D94" s="4"/>
      <c r="E94" s="1"/>
      <c r="F94" s="1"/>
      <c r="G94" s="1"/>
      <c r="H94" s="1"/>
      <c r="I94" s="75"/>
      <c r="J94" s="76"/>
      <c r="K94" s="77"/>
      <c r="AI94" s="1"/>
      <c r="AJ94" s="1"/>
    </row>
    <row r="95" spans="1:36" x14ac:dyDescent="0.2">
      <c r="A95" s="1"/>
      <c r="B95" s="1"/>
      <c r="C95" s="4"/>
      <c r="D95" s="4"/>
      <c r="E95" s="1"/>
      <c r="F95" s="1"/>
      <c r="G95" s="1"/>
      <c r="H95" s="1"/>
      <c r="I95" s="75"/>
      <c r="J95" s="76"/>
      <c r="K95" s="77"/>
      <c r="AI95" s="1"/>
      <c r="AJ95" s="1"/>
    </row>
    <row r="96" spans="1:36" x14ac:dyDescent="0.2">
      <c r="A96" s="1"/>
      <c r="B96" s="1"/>
      <c r="C96" s="4"/>
      <c r="D96" s="4"/>
      <c r="E96" s="1"/>
      <c r="F96" s="1"/>
      <c r="G96" s="1"/>
      <c r="H96" s="1"/>
      <c r="I96" s="75"/>
      <c r="J96" s="76"/>
      <c r="K96" s="77"/>
      <c r="AI96" s="1"/>
      <c r="AJ96" s="1"/>
    </row>
    <row r="97" spans="1:36" x14ac:dyDescent="0.2">
      <c r="A97" s="1"/>
      <c r="B97" s="1"/>
      <c r="C97" s="4"/>
      <c r="D97" s="4"/>
      <c r="E97" s="1"/>
      <c r="F97" s="1"/>
      <c r="G97" s="1"/>
      <c r="H97" s="1"/>
      <c r="I97" s="75"/>
      <c r="J97" s="76"/>
      <c r="K97" s="77"/>
      <c r="AI97" s="1"/>
      <c r="AJ97" s="1"/>
    </row>
    <row r="98" spans="1:36" x14ac:dyDescent="0.2">
      <c r="A98" s="1"/>
      <c r="B98" s="1"/>
      <c r="C98" s="4"/>
      <c r="D98" s="4"/>
      <c r="E98" s="1"/>
      <c r="F98" s="1"/>
      <c r="G98" s="1"/>
      <c r="H98" s="1"/>
      <c r="I98" s="75"/>
      <c r="J98" s="76"/>
      <c r="K98" s="77"/>
      <c r="AI98" s="1"/>
      <c r="AJ98" s="1"/>
    </row>
    <row r="99" spans="1:36" x14ac:dyDescent="0.2">
      <c r="A99" s="1"/>
      <c r="B99" s="1"/>
      <c r="C99" s="4"/>
      <c r="D99" s="4"/>
      <c r="E99" s="1"/>
      <c r="F99" s="1"/>
      <c r="G99" s="1"/>
      <c r="H99" s="1"/>
      <c r="I99" s="75"/>
      <c r="J99" s="76"/>
      <c r="K99" s="77"/>
      <c r="AI99" s="1"/>
      <c r="AJ99" s="1"/>
    </row>
    <row r="100" spans="1:36" x14ac:dyDescent="0.2">
      <c r="A100" s="1"/>
      <c r="B100" s="1"/>
      <c r="C100" s="4"/>
      <c r="D100" s="4"/>
      <c r="E100" s="1"/>
      <c r="F100" s="1"/>
      <c r="G100" s="1"/>
      <c r="H100" s="1"/>
      <c r="I100" s="75"/>
      <c r="J100" s="76"/>
      <c r="K100" s="77"/>
      <c r="AI100" s="1"/>
      <c r="AJ100" s="1"/>
    </row>
    <row r="101" spans="1:36" x14ac:dyDescent="0.2">
      <c r="A101" s="1"/>
      <c r="B101" s="1"/>
      <c r="C101" s="4"/>
      <c r="D101" s="4"/>
      <c r="E101" s="1"/>
      <c r="F101" s="1"/>
      <c r="G101" s="1"/>
      <c r="H101" s="1"/>
      <c r="I101" s="75"/>
      <c r="J101" s="76"/>
      <c r="K101" s="77"/>
      <c r="AI101" s="1"/>
      <c r="AJ101" s="1"/>
    </row>
    <row r="102" spans="1:36" x14ac:dyDescent="0.2">
      <c r="A102" s="1"/>
      <c r="B102" s="1"/>
      <c r="C102" s="4"/>
      <c r="D102" s="4"/>
      <c r="E102" s="1"/>
      <c r="F102" s="1"/>
      <c r="G102" s="1"/>
      <c r="H102" s="1"/>
      <c r="I102" s="75"/>
      <c r="J102" s="76"/>
      <c r="K102" s="77"/>
      <c r="AI102" s="1"/>
      <c r="AJ102" s="1"/>
    </row>
    <row r="103" spans="1:36" x14ac:dyDescent="0.2">
      <c r="A103" s="1"/>
      <c r="B103" s="1"/>
      <c r="C103" s="4"/>
      <c r="D103" s="4"/>
      <c r="E103" s="1"/>
      <c r="F103" s="1"/>
      <c r="G103" s="1"/>
      <c r="H103" s="1"/>
      <c r="I103" s="75"/>
      <c r="J103" s="76"/>
      <c r="K103" s="77"/>
      <c r="AI103" s="1"/>
      <c r="AJ103" s="1"/>
    </row>
    <row r="104" spans="1:36" x14ac:dyDescent="0.2">
      <c r="A104" s="1"/>
      <c r="B104" s="1"/>
      <c r="C104" s="4"/>
      <c r="D104" s="4"/>
      <c r="E104" s="1"/>
      <c r="F104" s="1"/>
      <c r="G104" s="1"/>
      <c r="H104" s="1"/>
      <c r="I104" s="75"/>
      <c r="J104" s="76"/>
      <c r="K104" s="77"/>
      <c r="AI104" s="1"/>
      <c r="AJ104" s="1"/>
    </row>
    <row r="105" spans="1:36" x14ac:dyDescent="0.2">
      <c r="A105" s="1"/>
      <c r="B105" s="1"/>
      <c r="C105" s="4"/>
      <c r="D105" s="4"/>
      <c r="E105" s="1"/>
      <c r="F105" s="1"/>
      <c r="G105" s="1"/>
      <c r="H105" s="1"/>
      <c r="I105" s="75"/>
      <c r="J105" s="76"/>
      <c r="K105" s="77"/>
      <c r="AI105" s="1"/>
      <c r="AJ105" s="1"/>
    </row>
    <row r="106" spans="1:36" x14ac:dyDescent="0.2">
      <c r="A106" s="1"/>
      <c r="B106" s="1"/>
      <c r="C106" s="4"/>
      <c r="D106" s="4"/>
      <c r="E106" s="1"/>
      <c r="F106" s="1"/>
      <c r="G106" s="1"/>
      <c r="H106" s="1"/>
      <c r="I106" s="75"/>
      <c r="J106" s="76"/>
      <c r="K106" s="77"/>
      <c r="AI106" s="1"/>
      <c r="AJ106" s="1"/>
    </row>
    <row r="107" spans="1:36" x14ac:dyDescent="0.2">
      <c r="A107" s="1"/>
      <c r="B107" s="1"/>
      <c r="C107" s="4"/>
      <c r="D107" s="4"/>
      <c r="E107" s="1"/>
      <c r="F107" s="1"/>
      <c r="G107" s="1"/>
      <c r="H107" s="1"/>
      <c r="I107" s="75"/>
      <c r="J107" s="76"/>
      <c r="K107" s="77"/>
      <c r="AI107" s="1"/>
      <c r="AJ107" s="1"/>
    </row>
    <row r="108" spans="1:36" x14ac:dyDescent="0.2">
      <c r="A108" s="1"/>
      <c r="B108" s="1"/>
      <c r="C108" s="4"/>
      <c r="D108" s="4"/>
      <c r="E108" s="1"/>
      <c r="F108" s="1"/>
      <c r="G108" s="1"/>
      <c r="H108" s="1"/>
      <c r="I108" s="75"/>
      <c r="J108" s="76"/>
      <c r="K108" s="77"/>
      <c r="AI108" s="1"/>
      <c r="AJ108" s="1"/>
    </row>
    <row r="109" spans="1:36" x14ac:dyDescent="0.2">
      <c r="A109" s="1"/>
      <c r="B109" s="1"/>
      <c r="C109" s="4"/>
      <c r="D109" s="4"/>
      <c r="E109" s="1"/>
      <c r="F109" s="1"/>
      <c r="G109" s="1"/>
      <c r="H109" s="1"/>
      <c r="I109" s="75"/>
      <c r="J109" s="76"/>
      <c r="K109" s="77"/>
      <c r="AI109" s="1"/>
      <c r="AJ109" s="1"/>
    </row>
    <row r="110" spans="1:36" x14ac:dyDescent="0.2">
      <c r="A110" s="1"/>
      <c r="B110" s="1"/>
      <c r="C110" s="4"/>
      <c r="D110" s="4"/>
      <c r="E110" s="1"/>
      <c r="F110" s="1"/>
      <c r="G110" s="1"/>
      <c r="H110" s="1"/>
      <c r="I110" s="75"/>
      <c r="J110" s="76"/>
      <c r="K110" s="77"/>
      <c r="AI110" s="1"/>
      <c r="AJ110" s="1"/>
    </row>
    <row r="111" spans="1:36" x14ac:dyDescent="0.2">
      <c r="A111" s="1"/>
      <c r="B111" s="1"/>
      <c r="C111" s="4"/>
      <c r="D111" s="4"/>
      <c r="E111" s="1"/>
      <c r="F111" s="1"/>
      <c r="G111" s="1"/>
      <c r="H111" s="1"/>
      <c r="I111" s="75"/>
      <c r="J111" s="76"/>
      <c r="K111" s="77"/>
      <c r="AI111" s="1"/>
      <c r="AJ111" s="1"/>
    </row>
    <row r="112" spans="1:36" x14ac:dyDescent="0.2">
      <c r="A112" s="1"/>
      <c r="B112" s="1"/>
      <c r="C112" s="4"/>
      <c r="D112" s="4"/>
      <c r="E112" s="1"/>
      <c r="F112" s="1"/>
      <c r="G112" s="1"/>
      <c r="H112" s="1"/>
      <c r="I112" s="75"/>
      <c r="J112" s="76"/>
      <c r="K112" s="77"/>
      <c r="AI112" s="1"/>
      <c r="AJ112" s="1"/>
    </row>
    <row r="113" spans="1:36" x14ac:dyDescent="0.2">
      <c r="A113" s="1"/>
      <c r="B113" s="1"/>
      <c r="C113" s="4"/>
      <c r="D113" s="4"/>
      <c r="E113" s="1"/>
      <c r="F113" s="1"/>
      <c r="G113" s="1"/>
      <c r="H113" s="1"/>
      <c r="I113" s="75"/>
      <c r="J113" s="76"/>
      <c r="K113" s="77"/>
      <c r="AI113" s="1"/>
      <c r="AJ113" s="1"/>
    </row>
    <row r="114" spans="1:36" x14ac:dyDescent="0.2">
      <c r="A114" s="1"/>
      <c r="B114" s="1"/>
      <c r="C114" s="4"/>
      <c r="D114" s="4"/>
      <c r="E114" s="1"/>
      <c r="F114" s="1"/>
      <c r="G114" s="1"/>
      <c r="H114" s="1"/>
      <c r="I114" s="75"/>
      <c r="J114" s="76"/>
      <c r="K114" s="77"/>
      <c r="AI114" s="1"/>
      <c r="AJ114" s="1"/>
    </row>
    <row r="115" spans="1:36" x14ac:dyDescent="0.2">
      <c r="A115" s="1"/>
      <c r="B115" s="1"/>
      <c r="C115" s="4"/>
      <c r="D115" s="4"/>
      <c r="E115" s="1"/>
      <c r="F115" s="1"/>
      <c r="G115" s="1"/>
      <c r="H115" s="1"/>
      <c r="I115" s="75"/>
      <c r="J115" s="76"/>
      <c r="K115" s="77"/>
      <c r="AI115" s="1"/>
      <c r="AJ115" s="1"/>
    </row>
    <row r="116" spans="1:36" x14ac:dyDescent="0.2">
      <c r="A116" s="1"/>
      <c r="B116" s="1"/>
      <c r="C116" s="4"/>
      <c r="D116" s="4"/>
      <c r="E116" s="1"/>
      <c r="F116" s="1"/>
      <c r="G116" s="1"/>
      <c r="H116" s="1"/>
      <c r="I116" s="75"/>
      <c r="J116" s="76"/>
      <c r="K116" s="77"/>
      <c r="AI116" s="1"/>
      <c r="AJ116" s="1"/>
    </row>
    <row r="117" spans="1:36" x14ac:dyDescent="0.2">
      <c r="A117" s="1"/>
      <c r="B117" s="1"/>
      <c r="C117" s="4"/>
      <c r="D117" s="4"/>
      <c r="E117" s="1"/>
      <c r="F117" s="1"/>
      <c r="G117" s="1"/>
      <c r="H117" s="1"/>
      <c r="I117" s="75"/>
      <c r="J117" s="76"/>
      <c r="K117" s="77"/>
      <c r="AI117" s="1"/>
      <c r="AJ117" s="1"/>
    </row>
    <row r="118" spans="1:36" x14ac:dyDescent="0.2">
      <c r="A118" s="1"/>
      <c r="B118" s="1"/>
      <c r="C118" s="4"/>
      <c r="D118" s="4"/>
      <c r="E118" s="1"/>
      <c r="F118" s="1"/>
      <c r="G118" s="1"/>
      <c r="H118" s="1"/>
      <c r="I118" s="75"/>
      <c r="J118" s="76"/>
      <c r="K118" s="77"/>
      <c r="AI118" s="1"/>
      <c r="AJ118" s="1"/>
    </row>
    <row r="119" spans="1:36" x14ac:dyDescent="0.2">
      <c r="A119" s="1"/>
      <c r="B119" s="1"/>
      <c r="C119" s="4"/>
      <c r="D119" s="4"/>
      <c r="E119" s="1"/>
      <c r="F119" s="1"/>
      <c r="G119" s="1"/>
      <c r="H119" s="1"/>
      <c r="I119" s="75"/>
      <c r="J119" s="76"/>
      <c r="K119" s="77"/>
      <c r="AI119" s="1"/>
      <c r="AJ119" s="1"/>
    </row>
    <row r="120" spans="1:36" x14ac:dyDescent="0.2">
      <c r="A120" s="1"/>
      <c r="B120" s="1"/>
      <c r="C120" s="4"/>
      <c r="D120" s="4"/>
      <c r="E120" s="1"/>
      <c r="F120" s="1"/>
      <c r="G120" s="1"/>
      <c r="H120" s="1"/>
      <c r="I120" s="75"/>
      <c r="J120" s="76"/>
      <c r="K120" s="77"/>
      <c r="AI120" s="1"/>
      <c r="AJ120" s="1"/>
    </row>
    <row r="121" spans="1:36" x14ac:dyDescent="0.2">
      <c r="A121" s="1"/>
      <c r="B121" s="1"/>
      <c r="C121" s="4"/>
      <c r="D121" s="4"/>
      <c r="E121" s="1"/>
      <c r="F121" s="1"/>
      <c r="G121" s="1"/>
      <c r="H121" s="1"/>
      <c r="I121" s="75"/>
      <c r="J121" s="76"/>
      <c r="K121" s="77"/>
      <c r="AI121" s="1"/>
      <c r="AJ121" s="1"/>
    </row>
    <row r="122" spans="1:36" x14ac:dyDescent="0.2">
      <c r="A122" s="1"/>
      <c r="B122" s="1"/>
      <c r="C122" s="4"/>
      <c r="D122" s="4"/>
      <c r="E122" s="1"/>
      <c r="F122" s="1"/>
      <c r="G122" s="1"/>
      <c r="H122" s="1"/>
      <c r="I122" s="75"/>
      <c r="J122" s="76"/>
      <c r="K122" s="77"/>
      <c r="AI122" s="1"/>
      <c r="AJ122" s="1"/>
    </row>
    <row r="123" spans="1:36" x14ac:dyDescent="0.2">
      <c r="A123" s="1"/>
      <c r="B123" s="1"/>
      <c r="C123" s="4"/>
      <c r="D123" s="4"/>
      <c r="E123" s="1"/>
      <c r="F123" s="1"/>
      <c r="G123" s="1"/>
      <c r="H123" s="1"/>
      <c r="I123" s="75"/>
      <c r="J123" s="76"/>
      <c r="K123" s="77"/>
      <c r="AI123" s="1"/>
      <c r="AJ123" s="1"/>
    </row>
    <row r="124" spans="1:36" x14ac:dyDescent="0.2">
      <c r="A124" s="1"/>
      <c r="B124" s="1"/>
      <c r="C124" s="4"/>
      <c r="D124" s="4"/>
      <c r="E124" s="1"/>
      <c r="F124" s="1"/>
      <c r="G124" s="1"/>
      <c r="H124" s="1"/>
      <c r="I124" s="75"/>
      <c r="J124" s="76"/>
      <c r="K124" s="77"/>
      <c r="AI124" s="1"/>
      <c r="AJ124" s="1"/>
    </row>
    <row r="125" spans="1:36" x14ac:dyDescent="0.2">
      <c r="A125" s="1"/>
      <c r="B125" s="1"/>
      <c r="C125" s="4"/>
      <c r="D125" s="4"/>
      <c r="E125" s="1"/>
      <c r="F125" s="1"/>
      <c r="G125" s="1"/>
      <c r="H125" s="1"/>
      <c r="I125" s="75"/>
      <c r="J125" s="76"/>
      <c r="K125" s="77"/>
      <c r="AI125" s="1"/>
      <c r="AJ125" s="1"/>
    </row>
    <row r="126" spans="1:36" x14ac:dyDescent="0.2">
      <c r="A126" s="1"/>
      <c r="B126" s="1"/>
      <c r="C126" s="4"/>
      <c r="D126" s="4"/>
      <c r="E126" s="1"/>
      <c r="F126" s="1"/>
      <c r="G126" s="1"/>
      <c r="H126" s="1"/>
      <c r="I126" s="75"/>
      <c r="J126" s="76"/>
      <c r="K126" s="77"/>
      <c r="AI126" s="1"/>
      <c r="AJ126" s="1"/>
    </row>
    <row r="127" spans="1:36" x14ac:dyDescent="0.2">
      <c r="A127" s="1"/>
      <c r="B127" s="1"/>
      <c r="C127" s="4"/>
      <c r="D127" s="4"/>
      <c r="E127" s="1"/>
      <c r="F127" s="1"/>
      <c r="G127" s="1"/>
      <c r="H127" s="1"/>
      <c r="I127" s="75"/>
      <c r="J127" s="76"/>
      <c r="K127" s="77"/>
      <c r="AI127" s="1"/>
      <c r="AJ127" s="1"/>
    </row>
    <row r="128" spans="1:36" x14ac:dyDescent="0.2">
      <c r="A128" s="1"/>
      <c r="B128" s="1"/>
      <c r="C128" s="4"/>
      <c r="D128" s="4"/>
      <c r="E128" s="1"/>
      <c r="F128" s="1"/>
      <c r="G128" s="1"/>
      <c r="H128" s="1"/>
      <c r="I128" s="75"/>
      <c r="J128" s="76"/>
      <c r="K128" s="77"/>
      <c r="AI128" s="1"/>
      <c r="AJ128" s="1"/>
    </row>
    <row r="129" spans="1:36" x14ac:dyDescent="0.2">
      <c r="A129" s="1"/>
      <c r="B129" s="1"/>
      <c r="C129" s="4"/>
      <c r="D129" s="4"/>
      <c r="E129" s="1"/>
      <c r="F129" s="1"/>
      <c r="G129" s="1"/>
      <c r="H129" s="1"/>
      <c r="I129" s="75"/>
      <c r="J129" s="76"/>
      <c r="K129" s="77"/>
      <c r="AI129" s="1"/>
      <c r="AJ129" s="1"/>
    </row>
    <row r="130" spans="1:36" x14ac:dyDescent="0.2">
      <c r="A130" s="1"/>
      <c r="B130" s="1"/>
      <c r="C130" s="4"/>
      <c r="D130" s="4"/>
      <c r="E130" s="1"/>
      <c r="F130" s="1"/>
      <c r="G130" s="1"/>
      <c r="H130" s="1"/>
      <c r="I130" s="75"/>
      <c r="J130" s="76"/>
      <c r="K130" s="77"/>
      <c r="AI130" s="1"/>
      <c r="AJ130" s="1"/>
    </row>
    <row r="131" spans="1:36" x14ac:dyDescent="0.2">
      <c r="A131" s="1"/>
      <c r="B131" s="1"/>
      <c r="C131" s="4"/>
      <c r="D131" s="4"/>
      <c r="E131" s="1"/>
      <c r="F131" s="1"/>
      <c r="G131" s="1"/>
      <c r="H131" s="1"/>
      <c r="I131" s="75"/>
      <c r="J131" s="76"/>
      <c r="K131" s="77"/>
      <c r="AI131" s="1"/>
      <c r="AJ131" s="1"/>
    </row>
    <row r="132" spans="1:36" x14ac:dyDescent="0.2">
      <c r="A132" s="1"/>
      <c r="B132" s="1"/>
      <c r="C132" s="4"/>
      <c r="D132" s="4"/>
      <c r="E132" s="1"/>
      <c r="F132" s="1"/>
      <c r="G132" s="1"/>
      <c r="H132" s="1"/>
      <c r="I132" s="75"/>
      <c r="J132" s="76"/>
      <c r="K132" s="77"/>
      <c r="AI132" s="1"/>
      <c r="AJ132" s="1"/>
    </row>
    <row r="133" spans="1:36" x14ac:dyDescent="0.2">
      <c r="A133" s="1"/>
      <c r="B133" s="1"/>
      <c r="C133" s="4"/>
      <c r="D133" s="4"/>
      <c r="E133" s="1"/>
      <c r="F133" s="1"/>
      <c r="G133" s="1"/>
      <c r="H133" s="1"/>
      <c r="I133" s="75"/>
      <c r="J133" s="76"/>
      <c r="K133" s="77"/>
      <c r="AI133" s="1"/>
      <c r="AJ133" s="1"/>
    </row>
    <row r="134" spans="1:36" x14ac:dyDescent="0.2">
      <c r="A134" s="1"/>
      <c r="B134" s="1"/>
      <c r="C134" s="4"/>
      <c r="D134" s="4"/>
      <c r="E134" s="1"/>
      <c r="F134" s="1"/>
      <c r="G134" s="1"/>
      <c r="H134" s="1"/>
      <c r="I134" s="75"/>
      <c r="J134" s="76"/>
      <c r="K134" s="77"/>
      <c r="AI134" s="1"/>
      <c r="AJ134" s="1"/>
    </row>
    <row r="135" spans="1:36" x14ac:dyDescent="0.2">
      <c r="A135" s="1"/>
      <c r="B135" s="1"/>
      <c r="C135" s="4"/>
      <c r="D135" s="4"/>
      <c r="E135" s="1"/>
      <c r="F135" s="1"/>
      <c r="G135" s="1"/>
      <c r="H135" s="1"/>
      <c r="I135" s="75"/>
      <c r="J135" s="76"/>
      <c r="K135" s="77"/>
      <c r="AI135" s="1"/>
      <c r="AJ135" s="1"/>
    </row>
    <row r="136" spans="1:36" x14ac:dyDescent="0.2">
      <c r="A136" s="1"/>
      <c r="B136" s="1"/>
      <c r="C136" s="4"/>
      <c r="D136" s="4"/>
      <c r="E136" s="1"/>
      <c r="F136" s="1"/>
      <c r="G136" s="1"/>
      <c r="H136" s="1"/>
      <c r="I136" s="75"/>
      <c r="J136" s="76"/>
      <c r="K136" s="77"/>
      <c r="AI136" s="1"/>
      <c r="AJ136" s="1"/>
    </row>
    <row r="137" spans="1:36" x14ac:dyDescent="0.2">
      <c r="A137" s="1"/>
      <c r="B137" s="1"/>
      <c r="C137" s="4"/>
      <c r="D137" s="4"/>
      <c r="E137" s="1"/>
      <c r="F137" s="1"/>
      <c r="G137" s="1"/>
      <c r="H137" s="1"/>
      <c r="I137" s="75"/>
      <c r="J137" s="76"/>
      <c r="K137" s="77"/>
      <c r="AI137" s="1"/>
      <c r="AJ137" s="1"/>
    </row>
    <row r="138" spans="1:36" x14ac:dyDescent="0.2">
      <c r="A138" s="1"/>
      <c r="B138" s="1"/>
      <c r="C138" s="4"/>
      <c r="D138" s="4"/>
      <c r="E138" s="1"/>
      <c r="F138" s="1"/>
      <c r="G138" s="1"/>
      <c r="H138" s="1"/>
      <c r="I138" s="75"/>
      <c r="J138" s="76"/>
      <c r="K138" s="77"/>
      <c r="AI138" s="1"/>
      <c r="AJ138" s="1"/>
    </row>
    <row r="139" spans="1:36" x14ac:dyDescent="0.2">
      <c r="A139" s="1"/>
      <c r="B139" s="1"/>
      <c r="C139" s="4"/>
      <c r="D139" s="4"/>
      <c r="E139" s="1"/>
      <c r="F139" s="1"/>
      <c r="G139" s="1"/>
      <c r="H139" s="1"/>
      <c r="I139" s="75"/>
      <c r="J139" s="76"/>
      <c r="K139" s="77"/>
      <c r="AI139" s="1"/>
      <c r="AJ139" s="1"/>
    </row>
    <row r="140" spans="1:36" x14ac:dyDescent="0.2">
      <c r="A140" s="1"/>
      <c r="B140" s="1"/>
      <c r="E140" s="1"/>
      <c r="F140" s="1"/>
      <c r="G140" s="1"/>
      <c r="H140" s="1"/>
      <c r="I140" s="75"/>
      <c r="J140" s="76"/>
      <c r="K140" s="77"/>
      <c r="AI140" s="1"/>
      <c r="AJ140" s="1"/>
    </row>
    <row r="141" spans="1:36" x14ac:dyDescent="0.2">
      <c r="A141" s="1"/>
      <c r="B141" s="1"/>
      <c r="E141" s="1"/>
      <c r="F141" s="1"/>
      <c r="G141" s="1"/>
      <c r="H141" s="1"/>
      <c r="I141" s="75"/>
      <c r="J141" s="76"/>
      <c r="K141" s="77"/>
      <c r="AI141" s="1"/>
      <c r="AJ141" s="1"/>
    </row>
    <row r="142" spans="1:36" x14ac:dyDescent="0.2">
      <c r="A142" s="1"/>
      <c r="B142" s="1"/>
      <c r="E142" s="1"/>
      <c r="F142" s="1"/>
      <c r="G142" s="1"/>
      <c r="H142" s="1"/>
      <c r="I142" s="75"/>
      <c r="J142" s="76"/>
      <c r="K142" s="77"/>
      <c r="AI142" s="1"/>
      <c r="AJ142" s="1"/>
    </row>
    <row r="143" spans="1:36" x14ac:dyDescent="0.2">
      <c r="A143" s="1"/>
      <c r="B143" s="1"/>
      <c r="E143" s="1"/>
      <c r="F143" s="1"/>
      <c r="G143" s="1"/>
      <c r="H143" s="1"/>
      <c r="I143" s="75"/>
      <c r="J143" s="76"/>
      <c r="K143" s="77"/>
      <c r="AI143" s="1"/>
      <c r="AJ143" s="1"/>
    </row>
    <row r="144" spans="1:36" x14ac:dyDescent="0.2">
      <c r="A144" s="1"/>
      <c r="B144" s="1"/>
      <c r="E144" s="1"/>
      <c r="F144" s="1"/>
      <c r="G144" s="1"/>
      <c r="H144" s="1"/>
      <c r="I144" s="75"/>
      <c r="J144" s="76"/>
      <c r="K144" s="77"/>
      <c r="AI144" s="1"/>
      <c r="AJ144" s="1"/>
    </row>
    <row r="145" spans="1:36" x14ac:dyDescent="0.2">
      <c r="A145" s="1"/>
      <c r="B145" s="1"/>
      <c r="E145" s="1"/>
      <c r="F145" s="1"/>
      <c r="G145" s="1"/>
      <c r="H145" s="1"/>
      <c r="I145" s="75"/>
      <c r="J145" s="76"/>
      <c r="K145" s="77"/>
      <c r="AI145" s="1"/>
      <c r="AJ145" s="1"/>
    </row>
    <row r="146" spans="1:36" x14ac:dyDescent="0.2">
      <c r="A146" s="1"/>
      <c r="B146" s="1"/>
      <c r="E146" s="1"/>
      <c r="F146" s="1"/>
      <c r="G146" s="1"/>
      <c r="H146" s="1"/>
      <c r="I146" s="75"/>
      <c r="J146" s="76"/>
      <c r="K146" s="77"/>
      <c r="AI146" s="1"/>
      <c r="AJ146" s="1"/>
    </row>
    <row r="147" spans="1:36" x14ac:dyDescent="0.2">
      <c r="A147" s="1"/>
      <c r="B147" s="1"/>
      <c r="E147" s="1"/>
      <c r="F147" s="1"/>
      <c r="G147" s="1"/>
      <c r="H147" s="1"/>
      <c r="I147" s="75"/>
      <c r="J147" s="76"/>
      <c r="K147" s="77"/>
      <c r="AI147" s="1"/>
      <c r="AJ147" s="1"/>
    </row>
    <row r="148" spans="1:36" x14ac:dyDescent="0.2">
      <c r="A148" s="1"/>
      <c r="B148" s="1"/>
      <c r="E148" s="1"/>
      <c r="F148" s="1"/>
      <c r="G148" s="1"/>
      <c r="H148" s="1"/>
      <c r="I148" s="75"/>
      <c r="J148" s="76"/>
      <c r="K148" s="77"/>
      <c r="AI148" s="1"/>
      <c r="AJ148" s="1"/>
    </row>
    <row r="149" spans="1:36" x14ac:dyDescent="0.2">
      <c r="A149" s="1"/>
      <c r="B149" s="1"/>
      <c r="E149" s="1"/>
      <c r="F149" s="1"/>
      <c r="G149" s="1"/>
      <c r="H149" s="1"/>
      <c r="I149" s="75"/>
      <c r="J149" s="76"/>
      <c r="K149" s="77"/>
      <c r="AI149" s="1"/>
      <c r="AJ149" s="1"/>
    </row>
    <row r="150" spans="1:36" x14ac:dyDescent="0.2">
      <c r="A150" s="1"/>
      <c r="B150" s="1"/>
      <c r="E150" s="1"/>
      <c r="F150" s="1"/>
      <c r="G150" s="1"/>
      <c r="H150" s="1"/>
      <c r="I150" s="75"/>
      <c r="J150" s="76"/>
      <c r="K150" s="77"/>
      <c r="AI150" s="1"/>
      <c r="AJ150" s="1"/>
    </row>
    <row r="151" spans="1:36" x14ac:dyDescent="0.2">
      <c r="A151" s="1"/>
      <c r="B151" s="1"/>
      <c r="E151" s="1"/>
      <c r="F151" s="1"/>
      <c r="G151" s="1"/>
      <c r="H151" s="1"/>
      <c r="I151" s="75"/>
      <c r="J151" s="76"/>
      <c r="K151" s="77"/>
      <c r="AI151" s="1"/>
      <c r="AJ151" s="1"/>
    </row>
    <row r="152" spans="1:36" x14ac:dyDescent="0.2">
      <c r="A152" s="1"/>
      <c r="B152" s="1"/>
      <c r="E152" s="1"/>
      <c r="F152" s="1"/>
      <c r="G152" s="1"/>
      <c r="H152" s="1"/>
      <c r="I152" s="75"/>
      <c r="J152" s="76"/>
      <c r="K152" s="77"/>
      <c r="AI152" s="1"/>
      <c r="AJ152" s="1"/>
    </row>
    <row r="153" spans="1:36" x14ac:dyDescent="0.2">
      <c r="A153" s="1"/>
      <c r="B153" s="1"/>
      <c r="E153" s="1"/>
      <c r="F153" s="1"/>
      <c r="G153" s="1"/>
      <c r="H153" s="1"/>
      <c r="I153" s="75"/>
      <c r="J153" s="76"/>
      <c r="K153" s="77"/>
      <c r="AI153" s="1"/>
      <c r="AJ153" s="1"/>
    </row>
    <row r="154" spans="1:36" x14ac:dyDescent="0.2">
      <c r="A154" s="1"/>
      <c r="B154" s="1"/>
      <c r="E154" s="1"/>
      <c r="F154" s="1"/>
      <c r="G154" s="1"/>
      <c r="H154" s="1"/>
      <c r="I154" s="75"/>
      <c r="J154" s="76"/>
      <c r="K154" s="77"/>
      <c r="AI154" s="1"/>
      <c r="AJ154" s="1"/>
    </row>
    <row r="155" spans="1:36" x14ac:dyDescent="0.2">
      <c r="A155" s="1"/>
      <c r="B155" s="1"/>
      <c r="E155" s="1"/>
      <c r="F155" s="1"/>
      <c r="G155" s="1"/>
      <c r="H155" s="1"/>
      <c r="I155" s="75"/>
      <c r="J155" s="76"/>
      <c r="K155" s="77"/>
      <c r="AI155" s="1"/>
      <c r="AJ155" s="1"/>
    </row>
    <row r="156" spans="1:36" x14ac:dyDescent="0.2">
      <c r="A156" s="1"/>
      <c r="B156" s="1"/>
      <c r="E156" s="1"/>
      <c r="F156" s="1"/>
      <c r="G156" s="1"/>
      <c r="H156" s="1"/>
      <c r="I156" s="75"/>
      <c r="J156" s="76"/>
      <c r="K156" s="77"/>
      <c r="AI156" s="1"/>
      <c r="AJ156" s="1"/>
    </row>
    <row r="157" spans="1:36" x14ac:dyDescent="0.2">
      <c r="A157" s="1"/>
      <c r="B157" s="1"/>
      <c r="E157" s="1"/>
      <c r="F157" s="1"/>
      <c r="G157" s="1"/>
      <c r="H157" s="1"/>
      <c r="I157" s="75"/>
      <c r="J157" s="76"/>
      <c r="K157" s="77"/>
      <c r="AI157" s="1"/>
      <c r="AJ157" s="1"/>
    </row>
    <row r="158" spans="1:36" x14ac:dyDescent="0.2">
      <c r="A158" s="1"/>
      <c r="B158" s="1"/>
      <c r="E158" s="1"/>
      <c r="F158" s="1"/>
      <c r="G158" s="1"/>
      <c r="H158" s="1"/>
      <c r="I158" s="75"/>
      <c r="J158" s="76"/>
      <c r="K158" s="77"/>
      <c r="AI158" s="1"/>
      <c r="AJ158" s="1"/>
    </row>
    <row r="159" spans="1:36" x14ac:dyDescent="0.2">
      <c r="A159" s="1"/>
      <c r="B159" s="1"/>
      <c r="E159" s="1"/>
      <c r="F159" s="1"/>
      <c r="G159" s="1"/>
      <c r="H159" s="1"/>
      <c r="I159" s="75"/>
      <c r="J159" s="76"/>
      <c r="K159" s="77"/>
      <c r="AI159" s="1"/>
      <c r="AJ159" s="1"/>
    </row>
    <row r="160" spans="1:36" x14ac:dyDescent="0.2">
      <c r="A160" s="1"/>
      <c r="B160" s="1"/>
      <c r="E160" s="1"/>
      <c r="F160" s="1"/>
      <c r="G160" s="1"/>
      <c r="H160" s="1"/>
      <c r="I160" s="75"/>
      <c r="J160" s="76"/>
      <c r="K160" s="77"/>
      <c r="AI160" s="1"/>
      <c r="AJ160" s="1"/>
    </row>
    <row r="161" spans="1:36" x14ac:dyDescent="0.2">
      <c r="A161" s="1"/>
      <c r="B161" s="1"/>
      <c r="E161" s="1"/>
      <c r="F161" s="1"/>
      <c r="G161" s="1"/>
      <c r="H161" s="1"/>
      <c r="I161" s="75"/>
      <c r="J161" s="76"/>
      <c r="K161" s="77"/>
      <c r="AI161" s="1"/>
      <c r="AJ161" s="1"/>
    </row>
    <row r="162" spans="1:36" x14ac:dyDescent="0.2">
      <c r="A162" s="1"/>
      <c r="B162" s="1"/>
      <c r="E162" s="1"/>
      <c r="F162" s="1"/>
      <c r="G162" s="1"/>
      <c r="H162" s="1"/>
      <c r="I162" s="75"/>
      <c r="J162" s="76"/>
      <c r="K162" s="77"/>
      <c r="AI162" s="1"/>
      <c r="AJ162" s="1"/>
    </row>
    <row r="163" spans="1:36" x14ac:dyDescent="0.2">
      <c r="A163" s="1"/>
      <c r="B163" s="1"/>
      <c r="E163" s="1"/>
      <c r="F163" s="1"/>
      <c r="G163" s="1"/>
      <c r="H163" s="1"/>
      <c r="I163" s="75"/>
      <c r="J163" s="76"/>
      <c r="K163" s="77"/>
      <c r="AI163" s="1"/>
      <c r="AJ163" s="1"/>
    </row>
    <row r="164" spans="1:36" x14ac:dyDescent="0.2">
      <c r="A164" s="1"/>
      <c r="B164" s="1"/>
      <c r="E164" s="1"/>
      <c r="F164" s="1"/>
      <c r="G164" s="1"/>
      <c r="H164" s="1"/>
      <c r="I164" s="75"/>
      <c r="J164" s="76"/>
      <c r="K164" s="77"/>
      <c r="AI164" s="1"/>
      <c r="AJ164" s="1"/>
    </row>
    <row r="165" spans="1:36" x14ac:dyDescent="0.2">
      <c r="A165" s="1"/>
      <c r="B165" s="1"/>
      <c r="E165" s="1"/>
      <c r="F165" s="1"/>
      <c r="G165" s="1"/>
      <c r="H165" s="1"/>
      <c r="I165" s="75"/>
      <c r="J165" s="76"/>
      <c r="K165" s="77"/>
      <c r="AI165" s="1"/>
      <c r="AJ165" s="1"/>
    </row>
    <row r="166" spans="1:36" x14ac:dyDescent="0.2">
      <c r="A166" s="1"/>
      <c r="B166" s="1"/>
      <c r="E166" s="1"/>
      <c r="F166" s="1"/>
      <c r="G166" s="1"/>
      <c r="H166" s="1"/>
      <c r="I166" s="75"/>
      <c r="J166" s="76"/>
      <c r="K166" s="77"/>
      <c r="AI166" s="1"/>
      <c r="AJ166" s="1"/>
    </row>
    <row r="167" spans="1:36" x14ac:dyDescent="0.2">
      <c r="A167" s="1"/>
      <c r="B167" s="1"/>
      <c r="E167" s="1"/>
      <c r="F167" s="1"/>
      <c r="G167" s="1"/>
      <c r="H167" s="1"/>
      <c r="I167" s="75"/>
      <c r="J167" s="76"/>
      <c r="K167" s="77"/>
      <c r="AI167" s="1"/>
      <c r="AJ167" s="1"/>
    </row>
    <row r="168" spans="1:36" x14ac:dyDescent="0.2">
      <c r="A168" s="1"/>
      <c r="B168" s="1"/>
      <c r="E168" s="1"/>
      <c r="F168" s="1"/>
      <c r="G168" s="1"/>
      <c r="H168" s="1"/>
      <c r="I168" s="75"/>
      <c r="J168" s="76"/>
      <c r="K168" s="77"/>
      <c r="AI168" s="1"/>
      <c r="AJ168" s="1"/>
    </row>
    <row r="169" spans="1:36" x14ac:dyDescent="0.2">
      <c r="A169" s="1"/>
      <c r="B169" s="1"/>
      <c r="E169" s="1"/>
      <c r="F169" s="1"/>
      <c r="G169" s="1"/>
      <c r="H169" s="1"/>
      <c r="I169" s="75"/>
      <c r="J169" s="76"/>
      <c r="K169" s="77"/>
      <c r="AI169" s="1"/>
      <c r="AJ169" s="1"/>
    </row>
    <row r="170" spans="1:36" x14ac:dyDescent="0.2">
      <c r="A170" s="1"/>
      <c r="B170" s="1"/>
      <c r="E170" s="1"/>
      <c r="F170" s="1"/>
      <c r="G170" s="1"/>
      <c r="H170" s="1"/>
      <c r="I170" s="75"/>
      <c r="J170" s="76"/>
      <c r="K170" s="77"/>
      <c r="AI170" s="1"/>
      <c r="AJ170" s="1"/>
    </row>
    <row r="171" spans="1:36" x14ac:dyDescent="0.2">
      <c r="A171" s="1"/>
      <c r="B171" s="1"/>
      <c r="E171" s="1"/>
      <c r="F171" s="1"/>
      <c r="G171" s="1"/>
      <c r="H171" s="1"/>
      <c r="I171" s="75"/>
      <c r="J171" s="76"/>
      <c r="K171" s="77"/>
      <c r="AI171" s="1"/>
      <c r="AJ171" s="1"/>
    </row>
    <row r="172" spans="1:36" x14ac:dyDescent="0.2">
      <c r="A172" s="1"/>
      <c r="B172" s="1"/>
      <c r="E172" s="1"/>
      <c r="F172" s="1"/>
      <c r="G172" s="1"/>
      <c r="H172" s="1"/>
      <c r="I172" s="75"/>
      <c r="J172" s="76"/>
      <c r="K172" s="77"/>
      <c r="AI172" s="1"/>
      <c r="AJ172" s="1"/>
    </row>
    <row r="173" spans="1:36" x14ac:dyDescent="0.2">
      <c r="A173" s="1"/>
      <c r="B173" s="1"/>
      <c r="E173" s="1"/>
      <c r="F173" s="1"/>
      <c r="G173" s="1"/>
      <c r="H173" s="1"/>
      <c r="I173" s="75"/>
      <c r="J173" s="76"/>
      <c r="K173" s="77"/>
      <c r="AI173" s="1"/>
      <c r="AJ173" s="1"/>
    </row>
    <row r="174" spans="1:36" x14ac:dyDescent="0.2">
      <c r="A174" s="1"/>
      <c r="B174" s="1"/>
      <c r="E174" s="1"/>
      <c r="F174" s="1"/>
      <c r="G174" s="1"/>
      <c r="H174" s="1"/>
      <c r="I174" s="75"/>
      <c r="J174" s="76"/>
      <c r="K174" s="77"/>
      <c r="AI174" s="1"/>
      <c r="AJ174" s="1"/>
    </row>
    <row r="175" spans="1:36" x14ac:dyDescent="0.2">
      <c r="A175" s="1"/>
      <c r="B175" s="1"/>
      <c r="E175" s="1"/>
      <c r="F175" s="1"/>
      <c r="G175" s="1"/>
      <c r="H175" s="1"/>
      <c r="I175" s="75"/>
      <c r="J175" s="76"/>
      <c r="K175" s="77"/>
      <c r="AI175" s="1"/>
      <c r="AJ175" s="1"/>
    </row>
    <row r="176" spans="1:36" x14ac:dyDescent="0.2">
      <c r="A176" s="1"/>
      <c r="B176" s="1"/>
      <c r="E176" s="1"/>
      <c r="F176" s="1"/>
      <c r="G176" s="1"/>
      <c r="H176" s="1"/>
      <c r="I176" s="75"/>
      <c r="J176" s="76"/>
      <c r="K176" s="77"/>
      <c r="AI176" s="1"/>
      <c r="AJ176" s="1"/>
    </row>
    <row r="177" spans="1:36" x14ac:dyDescent="0.2">
      <c r="A177" s="1"/>
      <c r="B177" s="1"/>
      <c r="E177" s="1"/>
      <c r="F177" s="1"/>
      <c r="G177" s="1"/>
      <c r="H177" s="1"/>
      <c r="I177" s="75"/>
      <c r="J177" s="76"/>
      <c r="K177" s="77"/>
      <c r="AI177" s="1"/>
      <c r="AJ177" s="1"/>
    </row>
    <row r="178" spans="1:36" x14ac:dyDescent="0.2">
      <c r="A178" s="1"/>
      <c r="B178" s="1"/>
      <c r="E178" s="1"/>
      <c r="F178" s="1"/>
      <c r="G178" s="1"/>
      <c r="H178" s="1"/>
      <c r="I178" s="75"/>
      <c r="J178" s="76"/>
      <c r="K178" s="77"/>
      <c r="AI178" s="1"/>
      <c r="AJ178" s="1"/>
    </row>
    <row r="179" spans="1:36" x14ac:dyDescent="0.2">
      <c r="A179" s="1"/>
      <c r="B179" s="1"/>
      <c r="E179" s="1"/>
      <c r="F179" s="1"/>
      <c r="G179" s="1"/>
      <c r="H179" s="1"/>
      <c r="I179" s="75"/>
      <c r="J179" s="76"/>
      <c r="K179" s="77"/>
      <c r="AI179" s="1"/>
      <c r="AJ179" s="1"/>
    </row>
    <row r="180" spans="1:36" x14ac:dyDescent="0.2">
      <c r="A180" s="1"/>
      <c r="B180" s="1"/>
      <c r="E180" s="1"/>
      <c r="F180" s="1"/>
      <c r="G180" s="1"/>
      <c r="H180" s="1"/>
      <c r="I180" s="75"/>
      <c r="J180" s="76"/>
      <c r="K180" s="77"/>
      <c r="AI180" s="1"/>
      <c r="AJ180" s="1"/>
    </row>
    <row r="181" spans="1:36" x14ac:dyDescent="0.2">
      <c r="A181" s="1"/>
      <c r="B181" s="1"/>
      <c r="E181" s="1"/>
      <c r="F181" s="1"/>
      <c r="G181" s="1"/>
      <c r="H181" s="1"/>
      <c r="I181" s="75"/>
      <c r="J181" s="76"/>
      <c r="K181" s="77"/>
      <c r="AI181" s="1"/>
      <c r="AJ181" s="1"/>
    </row>
    <row r="182" spans="1:36" x14ac:dyDescent="0.2">
      <c r="A182" s="1"/>
      <c r="B182" s="1"/>
      <c r="E182" s="1"/>
      <c r="F182" s="1"/>
      <c r="G182" s="1"/>
      <c r="H182" s="1"/>
      <c r="I182" s="75"/>
      <c r="J182" s="76"/>
      <c r="K182" s="77"/>
      <c r="AI182" s="1"/>
      <c r="AJ182" s="1"/>
    </row>
    <row r="183" spans="1:36" x14ac:dyDescent="0.2">
      <c r="A183" s="1"/>
      <c r="B183" s="1"/>
      <c r="E183" s="1"/>
      <c r="F183" s="1"/>
      <c r="G183" s="1"/>
      <c r="H183" s="1"/>
      <c r="I183" s="75"/>
      <c r="J183" s="76"/>
      <c r="K183" s="77"/>
      <c r="AI183" s="1"/>
      <c r="AJ183" s="1"/>
    </row>
    <row r="184" spans="1:36" x14ac:dyDescent="0.2">
      <c r="A184" s="1"/>
      <c r="B184" s="1"/>
      <c r="E184" s="1"/>
      <c r="F184" s="1"/>
      <c r="G184" s="1"/>
      <c r="H184" s="1"/>
      <c r="I184" s="75"/>
      <c r="J184" s="76"/>
      <c r="K184" s="77"/>
      <c r="AI184" s="1"/>
      <c r="AJ184" s="1"/>
    </row>
    <row r="185" spans="1:36" x14ac:dyDescent="0.2">
      <c r="A185" s="1"/>
      <c r="B185" s="1"/>
      <c r="E185" s="1"/>
      <c r="F185" s="1"/>
      <c r="G185" s="1"/>
      <c r="H185" s="1"/>
      <c r="I185" s="75"/>
      <c r="J185" s="76"/>
      <c r="K185" s="77"/>
      <c r="AI185" s="1"/>
      <c r="AJ185" s="1"/>
    </row>
    <row r="186" spans="1:36" x14ac:dyDescent="0.2">
      <c r="A186" s="1"/>
      <c r="B186" s="1"/>
      <c r="E186" s="1"/>
      <c r="F186" s="1"/>
      <c r="G186" s="1"/>
      <c r="H186" s="1"/>
      <c r="I186" s="75"/>
      <c r="J186" s="76"/>
      <c r="K186" s="77"/>
      <c r="AI186" s="1"/>
      <c r="AJ186" s="1"/>
    </row>
    <row r="187" spans="1:36" x14ac:dyDescent="0.2">
      <c r="A187" s="1"/>
      <c r="B187" s="1"/>
      <c r="E187" s="1"/>
      <c r="F187" s="1"/>
      <c r="G187" s="1"/>
      <c r="H187" s="1"/>
      <c r="I187" s="75"/>
      <c r="J187" s="76"/>
      <c r="K187" s="77"/>
      <c r="AI187" s="1"/>
      <c r="AJ187" s="1"/>
    </row>
    <row r="188" spans="1:36" x14ac:dyDescent="0.2">
      <c r="A188" s="1"/>
      <c r="B188" s="1"/>
      <c r="E188" s="1"/>
      <c r="F188" s="1"/>
      <c r="G188" s="1"/>
      <c r="H188" s="1"/>
      <c r="I188" s="75"/>
      <c r="J188" s="76"/>
      <c r="K188" s="77"/>
      <c r="AI188" s="1"/>
      <c r="AJ188" s="1"/>
    </row>
    <row r="189" spans="1:36" x14ac:dyDescent="0.2">
      <c r="A189" s="1"/>
      <c r="B189" s="1"/>
      <c r="E189" s="1"/>
      <c r="F189" s="1"/>
      <c r="G189" s="1"/>
      <c r="H189" s="1"/>
      <c r="I189" s="75"/>
      <c r="J189" s="76"/>
      <c r="K189" s="77"/>
      <c r="AI189" s="1"/>
      <c r="AJ189" s="1"/>
    </row>
    <row r="190" spans="1:36" x14ac:dyDescent="0.2">
      <c r="A190" s="1"/>
      <c r="B190" s="1"/>
      <c r="E190" s="1"/>
      <c r="F190" s="1"/>
      <c r="G190" s="1"/>
      <c r="H190" s="1"/>
      <c r="I190" s="75"/>
      <c r="J190" s="76"/>
      <c r="K190" s="77"/>
      <c r="AI190" s="1"/>
      <c r="AJ190" s="1"/>
    </row>
    <row r="191" spans="1:36" x14ac:dyDescent="0.2">
      <c r="A191" s="1"/>
      <c r="B191" s="1"/>
      <c r="E191" s="1"/>
      <c r="F191" s="1"/>
      <c r="G191" s="1"/>
      <c r="H191" s="1"/>
      <c r="I191" s="75"/>
      <c r="J191" s="76"/>
      <c r="K191" s="77"/>
      <c r="AI191" s="1"/>
      <c r="AJ191" s="1"/>
    </row>
    <row r="192" spans="1:36" x14ac:dyDescent="0.2">
      <c r="A192" s="1"/>
      <c r="B192" s="1"/>
      <c r="E192" s="1"/>
      <c r="F192" s="1"/>
      <c r="G192" s="1"/>
      <c r="H192" s="1"/>
      <c r="I192" s="75"/>
      <c r="J192" s="76"/>
      <c r="K192" s="77"/>
      <c r="AI192" s="1"/>
      <c r="AJ192" s="1"/>
    </row>
    <row r="193" spans="1:36" x14ac:dyDescent="0.2">
      <c r="A193" s="1"/>
      <c r="B193" s="1"/>
      <c r="E193" s="1"/>
      <c r="F193" s="1"/>
      <c r="G193" s="1"/>
      <c r="H193" s="1"/>
      <c r="I193" s="75"/>
      <c r="J193" s="76"/>
      <c r="K193" s="77"/>
      <c r="AI193" s="1"/>
      <c r="AJ193" s="1"/>
    </row>
    <row r="194" spans="1:36" x14ac:dyDescent="0.2">
      <c r="A194" s="1"/>
      <c r="B194" s="1"/>
      <c r="E194" s="1"/>
      <c r="F194" s="1"/>
      <c r="G194" s="1"/>
      <c r="H194" s="1"/>
      <c r="I194" s="75"/>
      <c r="J194" s="76"/>
      <c r="K194" s="77"/>
      <c r="AI194" s="1"/>
      <c r="AJ194" s="1"/>
    </row>
    <row r="195" spans="1:36" x14ac:dyDescent="0.2">
      <c r="A195" s="1"/>
      <c r="B195" s="1"/>
      <c r="E195" s="1"/>
      <c r="F195" s="1"/>
      <c r="G195" s="1"/>
      <c r="H195" s="1"/>
      <c r="I195" s="75"/>
      <c r="J195" s="76"/>
      <c r="K195" s="77"/>
      <c r="AI195" s="1"/>
      <c r="AJ195" s="1"/>
    </row>
    <row r="196" spans="1:36" x14ac:dyDescent="0.2">
      <c r="A196" s="1"/>
      <c r="B196" s="1"/>
      <c r="E196" s="1"/>
      <c r="F196" s="1"/>
      <c r="G196" s="1"/>
      <c r="H196" s="1"/>
      <c r="I196" s="75"/>
      <c r="J196" s="76"/>
      <c r="K196" s="77"/>
      <c r="AI196" s="1"/>
      <c r="AJ196" s="1"/>
    </row>
    <row r="197" spans="1:36" x14ac:dyDescent="0.2">
      <c r="A197" s="1"/>
      <c r="B197" s="1"/>
      <c r="E197" s="1"/>
      <c r="F197" s="1"/>
      <c r="G197" s="1"/>
      <c r="H197" s="1"/>
      <c r="I197" s="75"/>
      <c r="J197" s="76"/>
      <c r="K197" s="77"/>
      <c r="AI197" s="1"/>
      <c r="AJ197" s="1"/>
    </row>
    <row r="198" spans="1:36" x14ac:dyDescent="0.2">
      <c r="A198" s="1"/>
      <c r="B198" s="1"/>
      <c r="E198" s="1"/>
      <c r="F198" s="1"/>
      <c r="G198" s="1"/>
      <c r="H198" s="1"/>
      <c r="I198" s="75"/>
      <c r="J198" s="76"/>
      <c r="K198" s="77"/>
      <c r="AI198" s="1"/>
      <c r="AJ198" s="1"/>
    </row>
    <row r="199" spans="1:36" x14ac:dyDescent="0.2">
      <c r="A199" s="1"/>
      <c r="B199" s="1"/>
      <c r="E199" s="1"/>
      <c r="F199" s="1"/>
      <c r="G199" s="1"/>
      <c r="H199" s="1"/>
      <c r="I199" s="75"/>
      <c r="J199" s="76"/>
      <c r="K199" s="77"/>
      <c r="AI199" s="1"/>
      <c r="AJ199" s="1"/>
    </row>
    <row r="200" spans="1:36" x14ac:dyDescent="0.2">
      <c r="A200" s="1"/>
      <c r="B200" s="1"/>
      <c r="E200" s="1"/>
      <c r="F200" s="1"/>
      <c r="G200" s="1"/>
      <c r="H200" s="1"/>
      <c r="I200" s="75"/>
      <c r="J200" s="76"/>
      <c r="K200" s="77"/>
      <c r="AI200" s="1"/>
      <c r="AJ200" s="1"/>
    </row>
    <row r="201" spans="1:36" x14ac:dyDescent="0.2">
      <c r="A201" s="1"/>
      <c r="B201" s="1"/>
      <c r="E201" s="1"/>
      <c r="F201" s="1"/>
      <c r="G201" s="1"/>
      <c r="H201" s="1"/>
      <c r="I201" s="75"/>
      <c r="J201" s="76"/>
      <c r="K201" s="77"/>
      <c r="AI201" s="1"/>
      <c r="AJ201" s="1"/>
    </row>
    <row r="202" spans="1:36" x14ac:dyDescent="0.2">
      <c r="A202" s="1"/>
      <c r="B202" s="1"/>
      <c r="E202" s="1"/>
      <c r="F202" s="1"/>
      <c r="G202" s="1"/>
      <c r="H202" s="1"/>
      <c r="I202" s="75"/>
      <c r="J202" s="76"/>
      <c r="K202" s="77"/>
      <c r="AI202" s="1"/>
      <c r="AJ202" s="1"/>
    </row>
    <row r="203" spans="1:36" x14ac:dyDescent="0.2">
      <c r="A203" s="1"/>
      <c r="B203" s="1"/>
      <c r="E203" s="1"/>
      <c r="F203" s="1"/>
      <c r="G203" s="1"/>
      <c r="H203" s="1"/>
      <c r="I203" s="75"/>
      <c r="J203" s="76"/>
      <c r="K203" s="77"/>
      <c r="AI203" s="1"/>
      <c r="AJ203" s="1"/>
    </row>
    <row r="204" spans="1:36" x14ac:dyDescent="0.2">
      <c r="A204" s="1"/>
      <c r="B204" s="1"/>
      <c r="E204" s="1"/>
      <c r="F204" s="1"/>
      <c r="G204" s="1"/>
      <c r="H204" s="1"/>
      <c r="I204" s="75"/>
      <c r="J204" s="76"/>
      <c r="K204" s="77"/>
      <c r="AI204" s="1"/>
      <c r="AJ204" s="1"/>
    </row>
    <row r="205" spans="1:36" x14ac:dyDescent="0.2">
      <c r="A205" s="1"/>
      <c r="B205" s="1"/>
      <c r="E205" s="1"/>
      <c r="F205" s="1"/>
      <c r="G205" s="1"/>
      <c r="H205" s="1"/>
      <c r="I205" s="75"/>
      <c r="J205" s="76"/>
      <c r="K205" s="77"/>
      <c r="AI205" s="1"/>
      <c r="AJ205" s="1"/>
    </row>
    <row r="206" spans="1:36" x14ac:dyDescent="0.2">
      <c r="A206" s="1"/>
      <c r="B206" s="1"/>
      <c r="E206" s="1"/>
      <c r="F206" s="1"/>
      <c r="G206" s="1"/>
      <c r="H206" s="1"/>
      <c r="K206" s="77"/>
      <c r="AI206" s="1"/>
      <c r="AJ206" s="1"/>
    </row>
    <row r="207" spans="1:36" x14ac:dyDescent="0.2">
      <c r="A207" s="1"/>
      <c r="B207" s="1"/>
      <c r="E207" s="1"/>
      <c r="F207" s="1"/>
      <c r="G207" s="1"/>
      <c r="H207" s="1"/>
      <c r="K207" s="77"/>
      <c r="AI207" s="1"/>
      <c r="AJ207" s="1"/>
    </row>
    <row r="208" spans="1:36" x14ac:dyDescent="0.2">
      <c r="K208" s="77"/>
    </row>
    <row r="209" spans="11:11" x14ac:dyDescent="0.2">
      <c r="K209" s="77"/>
    </row>
    <row r="210" spans="11:11" x14ac:dyDescent="0.2">
      <c r="K210" s="77"/>
    </row>
    <row r="211" spans="11:11" x14ac:dyDescent="0.2">
      <c r="K211" s="77"/>
    </row>
    <row r="212" spans="11:11" x14ac:dyDescent="0.2">
      <c r="K212" s="77"/>
    </row>
    <row r="213" spans="11:11" x14ac:dyDescent="0.2">
      <c r="K213" s="77"/>
    </row>
    <row r="214" spans="11:11" x14ac:dyDescent="0.2">
      <c r="K214" s="77"/>
    </row>
    <row r="215" spans="11:11" x14ac:dyDescent="0.2">
      <c r="K215" s="77"/>
    </row>
    <row r="216" spans="11:11" x14ac:dyDescent="0.2">
      <c r="K216" s="77"/>
    </row>
    <row r="217" spans="11:11" x14ac:dyDescent="0.2">
      <c r="K217" s="77"/>
    </row>
    <row r="218" spans="11:11" x14ac:dyDescent="0.2">
      <c r="K218" s="77"/>
    </row>
    <row r="219" spans="11:11" x14ac:dyDescent="0.2">
      <c r="K219" s="77"/>
    </row>
    <row r="220" spans="11:11" x14ac:dyDescent="0.2">
      <c r="K220" s="77"/>
    </row>
    <row r="221" spans="11:11" x14ac:dyDescent="0.2">
      <c r="K221" s="77"/>
    </row>
    <row r="222" spans="11:11" x14ac:dyDescent="0.2">
      <c r="K222" s="77"/>
    </row>
    <row r="223" spans="11:11" x14ac:dyDescent="0.2">
      <c r="K223" s="77"/>
    </row>
    <row r="224" spans="11:11" x14ac:dyDescent="0.2">
      <c r="K224" s="77"/>
    </row>
    <row r="225" spans="11:11" x14ac:dyDescent="0.2">
      <c r="K225" s="77"/>
    </row>
    <row r="226" spans="11:11" x14ac:dyDescent="0.2">
      <c r="K226" s="77"/>
    </row>
    <row r="227" spans="11:11" x14ac:dyDescent="0.2">
      <c r="K227" s="77"/>
    </row>
    <row r="228" spans="11:11" x14ac:dyDescent="0.2">
      <c r="K228" s="77"/>
    </row>
    <row r="229" spans="11:11" x14ac:dyDescent="0.2">
      <c r="K229" s="77"/>
    </row>
    <row r="230" spans="11:11" x14ac:dyDescent="0.2">
      <c r="K230" s="77"/>
    </row>
    <row r="231" spans="11:11" x14ac:dyDescent="0.2">
      <c r="K231" s="77"/>
    </row>
    <row r="232" spans="11:11" x14ac:dyDescent="0.2">
      <c r="K232" s="77"/>
    </row>
    <row r="233" spans="11:11" x14ac:dyDescent="0.2">
      <c r="K233" s="77"/>
    </row>
    <row r="234" spans="11:11" x14ac:dyDescent="0.2">
      <c r="K234" s="77"/>
    </row>
    <row r="235" spans="11:11" x14ac:dyDescent="0.2">
      <c r="K235" s="77"/>
    </row>
    <row r="236" spans="11:11" x14ac:dyDescent="0.2">
      <c r="K236" s="77"/>
    </row>
    <row r="237" spans="11:11" x14ac:dyDescent="0.2">
      <c r="K237" s="77"/>
    </row>
    <row r="238" spans="11:11" x14ac:dyDescent="0.2">
      <c r="K238" s="77"/>
    </row>
    <row r="239" spans="11:11" x14ac:dyDescent="0.2">
      <c r="K239" s="77"/>
    </row>
    <row r="240" spans="11:11" x14ac:dyDescent="0.2">
      <c r="K240" s="77"/>
    </row>
    <row r="241" spans="11:11" x14ac:dyDescent="0.2">
      <c r="K241" s="77"/>
    </row>
    <row r="242" spans="11:11" x14ac:dyDescent="0.2">
      <c r="K242" s="77"/>
    </row>
    <row r="243" spans="11:11" x14ac:dyDescent="0.2">
      <c r="K243" s="77"/>
    </row>
    <row r="244" spans="11:11" x14ac:dyDescent="0.2">
      <c r="K244" s="77"/>
    </row>
    <row r="245" spans="11:11" x14ac:dyDescent="0.2">
      <c r="K245" s="77"/>
    </row>
    <row r="246" spans="11:11" x14ac:dyDescent="0.2">
      <c r="K246" s="77"/>
    </row>
    <row r="247" spans="11:11" x14ac:dyDescent="0.2">
      <c r="K247" s="77"/>
    </row>
    <row r="248" spans="11:11" x14ac:dyDescent="0.2">
      <c r="K248" s="77"/>
    </row>
    <row r="249" spans="11:11" x14ac:dyDescent="0.2">
      <c r="K249" s="77"/>
    </row>
    <row r="250" spans="11:11" x14ac:dyDescent="0.2">
      <c r="K250" s="77"/>
    </row>
    <row r="251" spans="11:11" x14ac:dyDescent="0.2">
      <c r="K251" s="77"/>
    </row>
    <row r="252" spans="11:11" x14ac:dyDescent="0.2">
      <c r="K252" s="77"/>
    </row>
    <row r="253" spans="11:11" x14ac:dyDescent="0.2">
      <c r="K253" s="77"/>
    </row>
    <row r="254" spans="11:11" x14ac:dyDescent="0.2">
      <c r="K254" s="77"/>
    </row>
    <row r="255" spans="11:11" x14ac:dyDescent="0.2">
      <c r="K255" s="77"/>
    </row>
    <row r="256" spans="11:11" x14ac:dyDescent="0.2">
      <c r="K256" s="77"/>
    </row>
    <row r="257" spans="11:11" x14ac:dyDescent="0.2">
      <c r="K257" s="77"/>
    </row>
    <row r="258" spans="11:11" x14ac:dyDescent="0.2">
      <c r="K258" s="77"/>
    </row>
    <row r="259" spans="11:11" x14ac:dyDescent="0.2">
      <c r="K259" s="77"/>
    </row>
    <row r="260" spans="11:11" x14ac:dyDescent="0.2">
      <c r="K260" s="77"/>
    </row>
    <row r="261" spans="11:11" x14ac:dyDescent="0.2">
      <c r="K261" s="77"/>
    </row>
    <row r="262" spans="11:11" x14ac:dyDescent="0.2">
      <c r="K262" s="77"/>
    </row>
    <row r="263" spans="11:11" x14ac:dyDescent="0.2">
      <c r="K263" s="77"/>
    </row>
    <row r="264" spans="11:11" x14ac:dyDescent="0.2">
      <c r="K264" s="77"/>
    </row>
    <row r="265" spans="11:11" x14ac:dyDescent="0.2">
      <c r="K265" s="77"/>
    </row>
    <row r="266" spans="11:11" x14ac:dyDescent="0.2">
      <c r="K266" s="77"/>
    </row>
    <row r="267" spans="11:11" x14ac:dyDescent="0.2">
      <c r="K267" s="77"/>
    </row>
    <row r="268" spans="11:11" x14ac:dyDescent="0.2">
      <c r="K268" s="77"/>
    </row>
    <row r="269" spans="11:11" x14ac:dyDescent="0.2">
      <c r="K269" s="77"/>
    </row>
    <row r="270" spans="11:11" x14ac:dyDescent="0.2">
      <c r="K270" s="77"/>
    </row>
    <row r="271" spans="11:11" x14ac:dyDescent="0.2">
      <c r="K271" s="77"/>
    </row>
    <row r="272" spans="11:11" x14ac:dyDescent="0.2">
      <c r="K272" s="77"/>
    </row>
    <row r="273" spans="11:11" x14ac:dyDescent="0.2">
      <c r="K273" s="77"/>
    </row>
    <row r="274" spans="11:11" x14ac:dyDescent="0.2">
      <c r="K274" s="77"/>
    </row>
    <row r="275" spans="11:11" x14ac:dyDescent="0.2">
      <c r="K275" s="77"/>
    </row>
    <row r="276" spans="11:11" x14ac:dyDescent="0.2">
      <c r="K276" s="77"/>
    </row>
    <row r="277" spans="11:11" x14ac:dyDescent="0.2">
      <c r="K277" s="77"/>
    </row>
    <row r="278" spans="11:11" x14ac:dyDescent="0.2">
      <c r="K278" s="77"/>
    </row>
    <row r="279" spans="11:11" x14ac:dyDescent="0.2">
      <c r="K279" s="77"/>
    </row>
    <row r="280" spans="11:11" x14ac:dyDescent="0.2">
      <c r="K280" s="77"/>
    </row>
    <row r="281" spans="11:11" x14ac:dyDescent="0.2">
      <c r="K281" s="77"/>
    </row>
    <row r="282" spans="11:11" x14ac:dyDescent="0.2">
      <c r="K282" s="77"/>
    </row>
    <row r="283" spans="11:11" x14ac:dyDescent="0.2">
      <c r="K283" s="77"/>
    </row>
    <row r="284" spans="11:11" x14ac:dyDescent="0.2">
      <c r="K284" s="77"/>
    </row>
    <row r="285" spans="11:11" x14ac:dyDescent="0.2">
      <c r="K285" s="77"/>
    </row>
    <row r="286" spans="11:11" x14ac:dyDescent="0.2">
      <c r="K286" s="77"/>
    </row>
    <row r="287" spans="11:11" x14ac:dyDescent="0.2">
      <c r="K287" s="77"/>
    </row>
    <row r="288" spans="11:11" x14ac:dyDescent="0.2">
      <c r="K288" s="77"/>
    </row>
    <row r="289" spans="11:11" x14ac:dyDescent="0.2">
      <c r="K289" s="77"/>
    </row>
    <row r="290" spans="11:11" x14ac:dyDescent="0.2">
      <c r="K290" s="77"/>
    </row>
    <row r="291" spans="11:11" x14ac:dyDescent="0.2">
      <c r="K291" s="77"/>
    </row>
    <row r="292" spans="11:11" x14ac:dyDescent="0.2">
      <c r="K292" s="77"/>
    </row>
    <row r="293" spans="11:11" x14ac:dyDescent="0.2">
      <c r="K293" s="77"/>
    </row>
    <row r="294" spans="11:11" x14ac:dyDescent="0.2">
      <c r="K294" s="77"/>
    </row>
    <row r="295" spans="11:11" x14ac:dyDescent="0.2">
      <c r="K295" s="77"/>
    </row>
    <row r="296" spans="11:11" x14ac:dyDescent="0.2">
      <c r="K296" s="77"/>
    </row>
    <row r="297" spans="11:11" x14ac:dyDescent="0.2">
      <c r="K297" s="77"/>
    </row>
    <row r="298" spans="11:11" x14ac:dyDescent="0.2">
      <c r="K298" s="77"/>
    </row>
    <row r="299" spans="11:11" x14ac:dyDescent="0.2">
      <c r="K299" s="77"/>
    </row>
    <row r="300" spans="11:11" x14ac:dyDescent="0.2">
      <c r="K300" s="77"/>
    </row>
    <row r="301" spans="11:11" x14ac:dyDescent="0.2">
      <c r="K301" s="77"/>
    </row>
    <row r="302" spans="11:11" x14ac:dyDescent="0.2">
      <c r="K302" s="77"/>
    </row>
    <row r="303" spans="11:11" x14ac:dyDescent="0.2">
      <c r="K303" s="77"/>
    </row>
    <row r="304" spans="11:11" x14ac:dyDescent="0.2">
      <c r="K304" s="77"/>
    </row>
    <row r="305" spans="11:11" x14ac:dyDescent="0.2">
      <c r="K305" s="77"/>
    </row>
    <row r="306" spans="11:11" x14ac:dyDescent="0.2">
      <c r="K306" s="77"/>
    </row>
    <row r="307" spans="11:11" x14ac:dyDescent="0.2">
      <c r="K307" s="77"/>
    </row>
    <row r="308" spans="11:11" x14ac:dyDescent="0.2">
      <c r="K308" s="77"/>
    </row>
    <row r="309" spans="11:11" x14ac:dyDescent="0.2">
      <c r="K309" s="77"/>
    </row>
    <row r="310" spans="11:11" x14ac:dyDescent="0.2">
      <c r="K310" s="77"/>
    </row>
    <row r="311" spans="11:11" x14ac:dyDescent="0.2">
      <c r="K311" s="77"/>
    </row>
    <row r="312" spans="11:11" x14ac:dyDescent="0.2">
      <c r="K312" s="77"/>
    </row>
    <row r="313" spans="11:11" x14ac:dyDescent="0.2">
      <c r="K313" s="77"/>
    </row>
    <row r="314" spans="11:11" x14ac:dyDescent="0.2">
      <c r="K314" s="77"/>
    </row>
    <row r="315" spans="11:11" x14ac:dyDescent="0.2">
      <c r="K315" s="77"/>
    </row>
    <row r="316" spans="11:11" x14ac:dyDescent="0.2">
      <c r="K316" s="77"/>
    </row>
    <row r="317" spans="11:11" x14ac:dyDescent="0.2">
      <c r="K317" s="77"/>
    </row>
    <row r="318" spans="11:11" x14ac:dyDescent="0.2">
      <c r="K318" s="77"/>
    </row>
    <row r="319" spans="11:11" x14ac:dyDescent="0.2">
      <c r="K319" s="77"/>
    </row>
    <row r="320" spans="11:11" x14ac:dyDescent="0.2">
      <c r="K320" s="77"/>
    </row>
    <row r="321" spans="11:11" x14ac:dyDescent="0.2">
      <c r="K321" s="77"/>
    </row>
    <row r="322" spans="11:11" x14ac:dyDescent="0.2">
      <c r="K322" s="77"/>
    </row>
    <row r="323" spans="11:11" x14ac:dyDescent="0.2">
      <c r="K323" s="77"/>
    </row>
    <row r="324" spans="11:11" x14ac:dyDescent="0.2">
      <c r="K324" s="77"/>
    </row>
    <row r="325" spans="11:11" x14ac:dyDescent="0.2">
      <c r="K325" s="77"/>
    </row>
    <row r="326" spans="11:11" x14ac:dyDescent="0.2">
      <c r="K326" s="77"/>
    </row>
    <row r="327" spans="11:11" x14ac:dyDescent="0.2">
      <c r="K327" s="77"/>
    </row>
    <row r="328" spans="11:11" x14ac:dyDescent="0.2">
      <c r="K328" s="77"/>
    </row>
    <row r="329" spans="11:11" x14ac:dyDescent="0.2">
      <c r="K329" s="77"/>
    </row>
    <row r="330" spans="11:11" x14ac:dyDescent="0.2">
      <c r="K330" s="77"/>
    </row>
    <row r="331" spans="11:11" x14ac:dyDescent="0.2">
      <c r="K331" s="77"/>
    </row>
    <row r="332" spans="11:11" x14ac:dyDescent="0.2">
      <c r="K332" s="77"/>
    </row>
    <row r="333" spans="11:11" x14ac:dyDescent="0.2">
      <c r="K333" s="77"/>
    </row>
    <row r="334" spans="11:11" x14ac:dyDescent="0.2">
      <c r="K334" s="77"/>
    </row>
    <row r="335" spans="11:11" x14ac:dyDescent="0.2">
      <c r="K335" s="77"/>
    </row>
    <row r="336" spans="11:11" x14ac:dyDescent="0.2">
      <c r="K336" s="77"/>
    </row>
    <row r="337" spans="11:11" x14ac:dyDescent="0.2">
      <c r="K337" s="77"/>
    </row>
    <row r="338" spans="11:11" x14ac:dyDescent="0.2">
      <c r="K338" s="77"/>
    </row>
    <row r="339" spans="11:11" x14ac:dyDescent="0.2">
      <c r="K339" s="77"/>
    </row>
    <row r="340" spans="11:11" x14ac:dyDescent="0.2">
      <c r="K340" s="77"/>
    </row>
    <row r="341" spans="11:11" x14ac:dyDescent="0.2">
      <c r="K341" s="77"/>
    </row>
    <row r="342" spans="11:11" x14ac:dyDescent="0.2">
      <c r="K342" s="77"/>
    </row>
    <row r="343" spans="11:11" x14ac:dyDescent="0.2">
      <c r="K343" s="77"/>
    </row>
    <row r="344" spans="11:11" x14ac:dyDescent="0.2">
      <c r="K344" s="77"/>
    </row>
    <row r="345" spans="11:11" x14ac:dyDescent="0.2">
      <c r="K345" s="77"/>
    </row>
    <row r="346" spans="11:11" x14ac:dyDescent="0.2">
      <c r="K346" s="77"/>
    </row>
    <row r="347" spans="11:11" x14ac:dyDescent="0.2">
      <c r="K347" s="77"/>
    </row>
    <row r="348" spans="11:11" x14ac:dyDescent="0.2">
      <c r="K348" s="77"/>
    </row>
    <row r="349" spans="11:11" x14ac:dyDescent="0.2">
      <c r="K349" s="77"/>
    </row>
    <row r="350" spans="11:11" x14ac:dyDescent="0.2">
      <c r="K350" s="77"/>
    </row>
    <row r="351" spans="11:11" x14ac:dyDescent="0.2">
      <c r="K351" s="77"/>
    </row>
    <row r="352" spans="11:11" x14ac:dyDescent="0.2">
      <c r="K352" s="77"/>
    </row>
    <row r="353" spans="11:11" x14ac:dyDescent="0.2">
      <c r="K353" s="77"/>
    </row>
    <row r="354" spans="11:11" x14ac:dyDescent="0.2">
      <c r="K354" s="77"/>
    </row>
    <row r="355" spans="11:11" x14ac:dyDescent="0.2">
      <c r="K355" s="77"/>
    </row>
    <row r="356" spans="11:11" x14ac:dyDescent="0.2">
      <c r="K356" s="77"/>
    </row>
    <row r="357" spans="11:11" x14ac:dyDescent="0.2">
      <c r="K357" s="77"/>
    </row>
    <row r="358" spans="11:11" x14ac:dyDescent="0.2">
      <c r="K358" s="77"/>
    </row>
    <row r="359" spans="11:11" x14ac:dyDescent="0.2">
      <c r="K359" s="77"/>
    </row>
    <row r="360" spans="11:11" x14ac:dyDescent="0.2">
      <c r="K360" s="77"/>
    </row>
    <row r="361" spans="11:11" x14ac:dyDescent="0.2">
      <c r="K361" s="77"/>
    </row>
    <row r="362" spans="11:11" x14ac:dyDescent="0.2">
      <c r="K362" s="77"/>
    </row>
    <row r="363" spans="11:11" x14ac:dyDescent="0.2">
      <c r="K363" s="77"/>
    </row>
    <row r="364" spans="11:11" x14ac:dyDescent="0.2">
      <c r="K364" s="77"/>
    </row>
    <row r="365" spans="11:11" x14ac:dyDescent="0.2">
      <c r="K365" s="77"/>
    </row>
    <row r="366" spans="11:11" x14ac:dyDescent="0.2">
      <c r="K366" s="77"/>
    </row>
    <row r="367" spans="11:11" x14ac:dyDescent="0.2">
      <c r="K367" s="77"/>
    </row>
    <row r="368" spans="11:11" x14ac:dyDescent="0.2">
      <c r="K368" s="77"/>
    </row>
    <row r="369" spans="11:11" x14ac:dyDescent="0.2">
      <c r="K369" s="77"/>
    </row>
    <row r="370" spans="11:11" x14ac:dyDescent="0.2">
      <c r="K370" s="77"/>
    </row>
    <row r="371" spans="11:11" x14ac:dyDescent="0.2">
      <c r="K371" s="77"/>
    </row>
    <row r="372" spans="11:11" x14ac:dyDescent="0.2">
      <c r="K372" s="77"/>
    </row>
    <row r="373" spans="11:11" x14ac:dyDescent="0.2">
      <c r="K373" s="77"/>
    </row>
    <row r="374" spans="11:11" x14ac:dyDescent="0.2">
      <c r="K374" s="77"/>
    </row>
    <row r="375" spans="11:11" x14ac:dyDescent="0.2">
      <c r="K375" s="77"/>
    </row>
    <row r="376" spans="11:11" x14ac:dyDescent="0.2">
      <c r="K376" s="77"/>
    </row>
    <row r="377" spans="11:11" x14ac:dyDescent="0.2">
      <c r="K377" s="77"/>
    </row>
    <row r="378" spans="11:11" x14ac:dyDescent="0.2">
      <c r="K378" s="77"/>
    </row>
    <row r="379" spans="11:11" x14ac:dyDescent="0.2">
      <c r="K379" s="77"/>
    </row>
    <row r="380" spans="11:11" x14ac:dyDescent="0.2">
      <c r="K380" s="77"/>
    </row>
    <row r="381" spans="11:11" x14ac:dyDescent="0.2">
      <c r="K381" s="77"/>
    </row>
    <row r="382" spans="11:11" x14ac:dyDescent="0.2">
      <c r="K382" s="77"/>
    </row>
    <row r="383" spans="11:11" x14ac:dyDescent="0.2">
      <c r="K383" s="77"/>
    </row>
    <row r="384" spans="11:11" x14ac:dyDescent="0.2">
      <c r="K384" s="77"/>
    </row>
    <row r="385" spans="11:11" x14ac:dyDescent="0.2">
      <c r="K385" s="77"/>
    </row>
    <row r="386" spans="11:11" x14ac:dyDescent="0.2">
      <c r="K386" s="77"/>
    </row>
    <row r="387" spans="11:11" x14ac:dyDescent="0.2">
      <c r="K387" s="77"/>
    </row>
    <row r="388" spans="11:11" x14ac:dyDescent="0.2">
      <c r="K388" s="77"/>
    </row>
    <row r="389" spans="11:11" x14ac:dyDescent="0.2">
      <c r="K389" s="77"/>
    </row>
    <row r="390" spans="11:11" x14ac:dyDescent="0.2">
      <c r="K390" s="77"/>
    </row>
    <row r="391" spans="11:11" x14ac:dyDescent="0.2">
      <c r="K391" s="77"/>
    </row>
    <row r="392" spans="11:11" x14ac:dyDescent="0.2">
      <c r="K392" s="77"/>
    </row>
    <row r="393" spans="11:11" x14ac:dyDescent="0.2">
      <c r="K393" s="77"/>
    </row>
    <row r="394" spans="11:11" x14ac:dyDescent="0.2">
      <c r="K394" s="77"/>
    </row>
    <row r="395" spans="11:11" x14ac:dyDescent="0.2">
      <c r="K395" s="77"/>
    </row>
    <row r="396" spans="11:11" x14ac:dyDescent="0.2">
      <c r="K396" s="77"/>
    </row>
    <row r="397" spans="11:11" x14ac:dyDescent="0.2">
      <c r="K397" s="77"/>
    </row>
    <row r="398" spans="11:11" x14ac:dyDescent="0.2">
      <c r="K398" s="77"/>
    </row>
    <row r="399" spans="11:11" x14ac:dyDescent="0.2">
      <c r="K399" s="77"/>
    </row>
    <row r="400" spans="11:11" x14ac:dyDescent="0.2">
      <c r="K400" s="77"/>
    </row>
    <row r="401" spans="11:11" x14ac:dyDescent="0.2">
      <c r="K401" s="77"/>
    </row>
    <row r="402" spans="11:11" x14ac:dyDescent="0.2">
      <c r="K402" s="77"/>
    </row>
    <row r="403" spans="11:11" x14ac:dyDescent="0.2">
      <c r="K403" s="77"/>
    </row>
    <row r="404" spans="11:11" x14ac:dyDescent="0.2">
      <c r="K404" s="77"/>
    </row>
    <row r="405" spans="11:11" x14ac:dyDescent="0.2">
      <c r="K405" s="77"/>
    </row>
    <row r="406" spans="11:11" x14ac:dyDescent="0.2">
      <c r="K406" s="77"/>
    </row>
    <row r="407" spans="11:11" x14ac:dyDescent="0.2">
      <c r="K407" s="77"/>
    </row>
    <row r="408" spans="11:11" x14ac:dyDescent="0.2">
      <c r="K408" s="77"/>
    </row>
    <row r="409" spans="11:11" x14ac:dyDescent="0.2">
      <c r="K409" s="77"/>
    </row>
    <row r="410" spans="11:11" x14ac:dyDescent="0.2">
      <c r="K410" s="77"/>
    </row>
    <row r="411" spans="11:11" x14ac:dyDescent="0.2">
      <c r="K411" s="77"/>
    </row>
    <row r="412" spans="11:11" x14ac:dyDescent="0.2">
      <c r="K412" s="77"/>
    </row>
    <row r="413" spans="11:11" x14ac:dyDescent="0.2">
      <c r="K413" s="77"/>
    </row>
    <row r="414" spans="11:11" x14ac:dyDescent="0.2">
      <c r="K414" s="77"/>
    </row>
    <row r="415" spans="11:11" x14ac:dyDescent="0.2">
      <c r="K415" s="77"/>
    </row>
    <row r="416" spans="11:11" x14ac:dyDescent="0.2">
      <c r="K416" s="77"/>
    </row>
    <row r="417" spans="11:11" x14ac:dyDescent="0.2">
      <c r="K417" s="77"/>
    </row>
    <row r="418" spans="11:11" x14ac:dyDescent="0.2">
      <c r="K418" s="77"/>
    </row>
    <row r="419" spans="11:11" x14ac:dyDescent="0.2">
      <c r="K419" s="77"/>
    </row>
    <row r="420" spans="11:11" x14ac:dyDescent="0.2">
      <c r="K420" s="77"/>
    </row>
    <row r="421" spans="11:11" x14ac:dyDescent="0.2">
      <c r="K421" s="77"/>
    </row>
    <row r="422" spans="11:11" x14ac:dyDescent="0.2">
      <c r="K422" s="77"/>
    </row>
    <row r="423" spans="11:11" x14ac:dyDescent="0.2">
      <c r="K423" s="77"/>
    </row>
    <row r="424" spans="11:11" x14ac:dyDescent="0.2">
      <c r="K424" s="77"/>
    </row>
    <row r="425" spans="11:11" x14ac:dyDescent="0.2">
      <c r="K425" s="77"/>
    </row>
    <row r="426" spans="11:11" x14ac:dyDescent="0.2">
      <c r="K426" s="77"/>
    </row>
    <row r="427" spans="11:11" x14ac:dyDescent="0.2">
      <c r="K427" s="77"/>
    </row>
    <row r="428" spans="11:11" x14ac:dyDescent="0.2">
      <c r="K428" s="77"/>
    </row>
    <row r="429" spans="11:11" x14ac:dyDescent="0.2">
      <c r="K429" s="77"/>
    </row>
    <row r="430" spans="11:11" x14ac:dyDescent="0.2">
      <c r="K430" s="77"/>
    </row>
    <row r="431" spans="11:11" x14ac:dyDescent="0.2">
      <c r="K431" s="77"/>
    </row>
    <row r="432" spans="11:11" x14ac:dyDescent="0.2">
      <c r="K432" s="77"/>
    </row>
    <row r="433" spans="11:11" x14ac:dyDescent="0.2">
      <c r="K433" s="77"/>
    </row>
    <row r="434" spans="11:11" x14ac:dyDescent="0.2">
      <c r="K434" s="77"/>
    </row>
    <row r="435" spans="11:11" x14ac:dyDescent="0.2">
      <c r="K435" s="77"/>
    </row>
    <row r="436" spans="11:11" x14ac:dyDescent="0.2">
      <c r="K436" s="77"/>
    </row>
    <row r="437" spans="11:11" x14ac:dyDescent="0.2">
      <c r="K437" s="77"/>
    </row>
    <row r="438" spans="11:11" x14ac:dyDescent="0.2">
      <c r="K438" s="77"/>
    </row>
    <row r="439" spans="11:11" x14ac:dyDescent="0.2">
      <c r="K439" s="77"/>
    </row>
    <row r="440" spans="11:11" x14ac:dyDescent="0.2">
      <c r="K440" s="77"/>
    </row>
    <row r="441" spans="11:11" x14ac:dyDescent="0.2">
      <c r="K441" s="77"/>
    </row>
    <row r="442" spans="11:11" x14ac:dyDescent="0.2">
      <c r="K442" s="77"/>
    </row>
    <row r="443" spans="11:11" x14ac:dyDescent="0.2">
      <c r="K443" s="77"/>
    </row>
    <row r="444" spans="11:11" x14ac:dyDescent="0.2">
      <c r="K444" s="77"/>
    </row>
    <row r="445" spans="11:11" x14ac:dyDescent="0.2">
      <c r="K445" s="77"/>
    </row>
    <row r="446" spans="11:11" x14ac:dyDescent="0.2">
      <c r="K446" s="77"/>
    </row>
    <row r="447" spans="11:11" x14ac:dyDescent="0.2">
      <c r="K447" s="77"/>
    </row>
    <row r="448" spans="11:11" x14ac:dyDescent="0.2">
      <c r="K448" s="77"/>
    </row>
    <row r="449" spans="11:11" x14ac:dyDescent="0.2">
      <c r="K449" s="77"/>
    </row>
    <row r="450" spans="11:11" x14ac:dyDescent="0.2">
      <c r="K450" s="77"/>
    </row>
    <row r="451" spans="11:11" x14ac:dyDescent="0.2">
      <c r="K451" s="77"/>
    </row>
    <row r="452" spans="11:11" x14ac:dyDescent="0.2">
      <c r="K452" s="77"/>
    </row>
    <row r="453" spans="11:11" x14ac:dyDescent="0.2">
      <c r="K453" s="77"/>
    </row>
    <row r="454" spans="11:11" x14ac:dyDescent="0.2">
      <c r="K454" s="77"/>
    </row>
    <row r="455" spans="11:11" x14ac:dyDescent="0.2">
      <c r="K455" s="77"/>
    </row>
    <row r="456" spans="11:11" x14ac:dyDescent="0.2">
      <c r="K456" s="77"/>
    </row>
    <row r="457" spans="11:11" x14ac:dyDescent="0.2">
      <c r="K457" s="77"/>
    </row>
    <row r="458" spans="11:11" x14ac:dyDescent="0.2">
      <c r="K458" s="77"/>
    </row>
    <row r="459" spans="11:11" x14ac:dyDescent="0.2">
      <c r="K459" s="77"/>
    </row>
    <row r="460" spans="11:11" x14ac:dyDescent="0.2">
      <c r="K460" s="77"/>
    </row>
    <row r="461" spans="11:11" x14ac:dyDescent="0.2">
      <c r="K461" s="77"/>
    </row>
    <row r="462" spans="11:11" x14ac:dyDescent="0.2">
      <c r="K462" s="77"/>
    </row>
    <row r="463" spans="11:11" x14ac:dyDescent="0.2">
      <c r="K463" s="77"/>
    </row>
    <row r="464" spans="11:11" x14ac:dyDescent="0.2">
      <c r="K464" s="77"/>
    </row>
    <row r="465" spans="11:11" x14ac:dyDescent="0.2">
      <c r="K465" s="77"/>
    </row>
    <row r="466" spans="11:11" x14ac:dyDescent="0.2">
      <c r="K466" s="77"/>
    </row>
    <row r="467" spans="11:11" x14ac:dyDescent="0.2">
      <c r="K467" s="77"/>
    </row>
    <row r="468" spans="11:11" x14ac:dyDescent="0.2">
      <c r="K468" s="77"/>
    </row>
    <row r="469" spans="11:11" x14ac:dyDescent="0.2">
      <c r="K469" s="77"/>
    </row>
    <row r="470" spans="11:11" x14ac:dyDescent="0.2">
      <c r="K470" s="77"/>
    </row>
    <row r="471" spans="11:11" x14ac:dyDescent="0.2">
      <c r="K471" s="77"/>
    </row>
    <row r="472" spans="11:11" x14ac:dyDescent="0.2">
      <c r="K472" s="77"/>
    </row>
    <row r="473" spans="11:11" x14ac:dyDescent="0.2">
      <c r="K473" s="77"/>
    </row>
    <row r="474" spans="11:11" x14ac:dyDescent="0.2">
      <c r="K474" s="77"/>
    </row>
    <row r="475" spans="11:11" x14ac:dyDescent="0.2">
      <c r="K475" s="77"/>
    </row>
    <row r="476" spans="11:11" x14ac:dyDescent="0.2">
      <c r="K476" s="77"/>
    </row>
    <row r="477" spans="11:11" x14ac:dyDescent="0.2">
      <c r="K477" s="77"/>
    </row>
    <row r="478" spans="11:11" x14ac:dyDescent="0.2">
      <c r="K478" s="77"/>
    </row>
    <row r="479" spans="11:11" x14ac:dyDescent="0.2">
      <c r="K479" s="77"/>
    </row>
    <row r="480" spans="11:11" x14ac:dyDescent="0.2">
      <c r="K480" s="77"/>
    </row>
    <row r="481" spans="11:11" x14ac:dyDescent="0.2">
      <c r="K481" s="77"/>
    </row>
    <row r="482" spans="11:11" x14ac:dyDescent="0.2">
      <c r="K482" s="77"/>
    </row>
    <row r="483" spans="11:11" x14ac:dyDescent="0.2">
      <c r="K483" s="77"/>
    </row>
    <row r="484" spans="11:11" x14ac:dyDescent="0.2">
      <c r="K484" s="77"/>
    </row>
    <row r="485" spans="11:11" x14ac:dyDescent="0.2">
      <c r="K485" s="77"/>
    </row>
    <row r="486" spans="11:11" x14ac:dyDescent="0.2">
      <c r="K486" s="77"/>
    </row>
    <row r="487" spans="11:11" x14ac:dyDescent="0.2">
      <c r="K487" s="77"/>
    </row>
    <row r="488" spans="11:11" x14ac:dyDescent="0.2">
      <c r="K488" s="77"/>
    </row>
    <row r="489" spans="11:11" x14ac:dyDescent="0.2">
      <c r="K489" s="77"/>
    </row>
    <row r="490" spans="11:11" x14ac:dyDescent="0.2">
      <c r="K490" s="77"/>
    </row>
    <row r="491" spans="11:11" x14ac:dyDescent="0.2">
      <c r="K491" s="77"/>
    </row>
    <row r="492" spans="11:11" x14ac:dyDescent="0.2">
      <c r="K492" s="77"/>
    </row>
    <row r="493" spans="11:11" x14ac:dyDescent="0.2">
      <c r="K493" s="77"/>
    </row>
    <row r="494" spans="11:11" x14ac:dyDescent="0.2">
      <c r="K494" s="77"/>
    </row>
    <row r="495" spans="11:11" x14ac:dyDescent="0.2">
      <c r="K495" s="77"/>
    </row>
    <row r="496" spans="11:11" x14ac:dyDescent="0.2">
      <c r="K496" s="77"/>
    </row>
    <row r="497" spans="11:11" x14ac:dyDescent="0.2">
      <c r="K497" s="77"/>
    </row>
    <row r="498" spans="11:11" x14ac:dyDescent="0.2">
      <c r="K498" s="77"/>
    </row>
    <row r="499" spans="11:11" x14ac:dyDescent="0.2">
      <c r="K499" s="77"/>
    </row>
    <row r="500" spans="11:11" x14ac:dyDescent="0.2">
      <c r="K500" s="77"/>
    </row>
    <row r="501" spans="11:11" x14ac:dyDescent="0.2">
      <c r="K501" s="77"/>
    </row>
    <row r="502" spans="11:11" x14ac:dyDescent="0.2">
      <c r="K502" s="77"/>
    </row>
    <row r="503" spans="11:11" x14ac:dyDescent="0.2">
      <c r="K503" s="77"/>
    </row>
    <row r="504" spans="11:11" x14ac:dyDescent="0.2">
      <c r="K504" s="77"/>
    </row>
    <row r="505" spans="11:11" x14ac:dyDescent="0.2">
      <c r="K505" s="77"/>
    </row>
    <row r="506" spans="11:11" x14ac:dyDescent="0.2">
      <c r="K506" s="77"/>
    </row>
    <row r="507" spans="11:11" x14ac:dyDescent="0.2">
      <c r="K507" s="77"/>
    </row>
    <row r="508" spans="11:11" x14ac:dyDescent="0.2">
      <c r="K508" s="77"/>
    </row>
    <row r="509" spans="11:11" x14ac:dyDescent="0.2">
      <c r="K509" s="77"/>
    </row>
    <row r="510" spans="11:11" x14ac:dyDescent="0.2">
      <c r="K510" s="77"/>
    </row>
    <row r="511" spans="11:11" x14ac:dyDescent="0.2">
      <c r="K511" s="77"/>
    </row>
    <row r="512" spans="11:11" x14ac:dyDescent="0.2">
      <c r="K512" s="77"/>
    </row>
    <row r="513" spans="11:11" x14ac:dyDescent="0.2">
      <c r="K513" s="77"/>
    </row>
    <row r="514" spans="11:11" x14ac:dyDescent="0.2">
      <c r="K514" s="77"/>
    </row>
    <row r="515" spans="11:11" x14ac:dyDescent="0.2">
      <c r="K515" s="77"/>
    </row>
    <row r="516" spans="11:11" x14ac:dyDescent="0.2">
      <c r="K516" s="77"/>
    </row>
    <row r="517" spans="11:11" x14ac:dyDescent="0.2">
      <c r="K517" s="77"/>
    </row>
    <row r="518" spans="11:11" x14ac:dyDescent="0.2">
      <c r="K518" s="77"/>
    </row>
    <row r="519" spans="11:11" x14ac:dyDescent="0.2">
      <c r="K519" s="77"/>
    </row>
    <row r="520" spans="11:11" x14ac:dyDescent="0.2">
      <c r="K520" s="77"/>
    </row>
    <row r="521" spans="11:11" x14ac:dyDescent="0.2">
      <c r="K521" s="77"/>
    </row>
    <row r="522" spans="11:11" x14ac:dyDescent="0.2">
      <c r="K522" s="77"/>
    </row>
    <row r="523" spans="11:11" x14ac:dyDescent="0.2">
      <c r="K523" s="77"/>
    </row>
    <row r="524" spans="11:11" x14ac:dyDescent="0.2">
      <c r="K524" s="77"/>
    </row>
    <row r="525" spans="11:11" x14ac:dyDescent="0.2">
      <c r="K525" s="77"/>
    </row>
    <row r="526" spans="11:11" x14ac:dyDescent="0.2">
      <c r="K526" s="77"/>
    </row>
    <row r="527" spans="11:11" x14ac:dyDescent="0.2">
      <c r="K527" s="77"/>
    </row>
    <row r="528" spans="11:11" x14ac:dyDescent="0.2">
      <c r="K528" s="77"/>
    </row>
    <row r="529" spans="11:11" x14ac:dyDescent="0.2">
      <c r="K529" s="77"/>
    </row>
    <row r="530" spans="11:11" x14ac:dyDescent="0.2">
      <c r="K530" s="77"/>
    </row>
    <row r="531" spans="11:11" x14ac:dyDescent="0.2">
      <c r="K531" s="77"/>
    </row>
    <row r="532" spans="11:11" x14ac:dyDescent="0.2">
      <c r="K532" s="77"/>
    </row>
    <row r="533" spans="11:11" x14ac:dyDescent="0.2">
      <c r="K533" s="77"/>
    </row>
    <row r="534" spans="11:11" x14ac:dyDescent="0.2">
      <c r="K534" s="77"/>
    </row>
    <row r="535" spans="11:11" x14ac:dyDescent="0.2">
      <c r="K535" s="77"/>
    </row>
    <row r="536" spans="11:11" x14ac:dyDescent="0.2">
      <c r="K536" s="77"/>
    </row>
    <row r="537" spans="11:11" x14ac:dyDescent="0.2">
      <c r="K537" s="77"/>
    </row>
    <row r="538" spans="11:11" x14ac:dyDescent="0.2">
      <c r="K538" s="77"/>
    </row>
    <row r="539" spans="11:11" x14ac:dyDescent="0.2">
      <c r="K539" s="77"/>
    </row>
    <row r="540" spans="11:11" x14ac:dyDescent="0.2">
      <c r="K540" s="77"/>
    </row>
    <row r="541" spans="11:11" x14ac:dyDescent="0.2">
      <c r="K541" s="77"/>
    </row>
    <row r="542" spans="11:11" x14ac:dyDescent="0.2">
      <c r="K542" s="77"/>
    </row>
    <row r="543" spans="11:11" x14ac:dyDescent="0.2">
      <c r="K543" s="77"/>
    </row>
    <row r="544" spans="11:11" x14ac:dyDescent="0.2">
      <c r="K544" s="77"/>
    </row>
    <row r="545" spans="11:11" x14ac:dyDescent="0.2">
      <c r="K545" s="77"/>
    </row>
    <row r="546" spans="11:11" x14ac:dyDescent="0.2">
      <c r="K546" s="77"/>
    </row>
    <row r="547" spans="11:11" x14ac:dyDescent="0.2">
      <c r="K547" s="77"/>
    </row>
    <row r="548" spans="11:11" x14ac:dyDescent="0.2">
      <c r="K548" s="77"/>
    </row>
    <row r="549" spans="11:11" x14ac:dyDescent="0.2">
      <c r="K549" s="77"/>
    </row>
    <row r="550" spans="11:11" x14ac:dyDescent="0.2">
      <c r="K550" s="77"/>
    </row>
    <row r="551" spans="11:11" x14ac:dyDescent="0.2">
      <c r="K551" s="77"/>
    </row>
    <row r="552" spans="11:11" x14ac:dyDescent="0.2">
      <c r="K552" s="77"/>
    </row>
    <row r="553" spans="11:11" x14ac:dyDescent="0.2">
      <c r="K553" s="77"/>
    </row>
    <row r="554" spans="11:11" x14ac:dyDescent="0.2">
      <c r="K554" s="77"/>
    </row>
    <row r="555" spans="11:11" x14ac:dyDescent="0.2">
      <c r="K555" s="77"/>
    </row>
    <row r="556" spans="11:11" x14ac:dyDescent="0.2">
      <c r="K556" s="77"/>
    </row>
    <row r="557" spans="11:11" x14ac:dyDescent="0.2">
      <c r="K557" s="77"/>
    </row>
    <row r="558" spans="11:11" x14ac:dyDescent="0.2">
      <c r="K558" s="77"/>
    </row>
    <row r="559" spans="11:11" x14ac:dyDescent="0.2">
      <c r="K559" s="77"/>
    </row>
    <row r="560" spans="11:11" x14ac:dyDescent="0.2">
      <c r="K560" s="77"/>
    </row>
    <row r="561" spans="11:11" x14ac:dyDescent="0.2">
      <c r="K561" s="77"/>
    </row>
    <row r="562" spans="11:11" x14ac:dyDescent="0.2">
      <c r="K562" s="77"/>
    </row>
    <row r="563" spans="11:11" x14ac:dyDescent="0.2">
      <c r="K563" s="77"/>
    </row>
    <row r="564" spans="11:11" x14ac:dyDescent="0.2">
      <c r="K564" s="77"/>
    </row>
    <row r="565" spans="11:11" x14ac:dyDescent="0.2">
      <c r="K565" s="77"/>
    </row>
    <row r="566" spans="11:11" x14ac:dyDescent="0.2">
      <c r="K566" s="77"/>
    </row>
    <row r="567" spans="11:11" x14ac:dyDescent="0.2">
      <c r="K567" s="77"/>
    </row>
    <row r="568" spans="11:11" x14ac:dyDescent="0.2">
      <c r="K568" s="77"/>
    </row>
    <row r="569" spans="11:11" x14ac:dyDescent="0.2">
      <c r="K569" s="77"/>
    </row>
    <row r="570" spans="11:11" x14ac:dyDescent="0.2">
      <c r="K570" s="77"/>
    </row>
    <row r="571" spans="11:11" x14ac:dyDescent="0.2">
      <c r="K571" s="77"/>
    </row>
    <row r="572" spans="11:11" x14ac:dyDescent="0.2">
      <c r="K572" s="77"/>
    </row>
    <row r="573" spans="11:11" x14ac:dyDescent="0.2">
      <c r="K573" s="77"/>
    </row>
    <row r="574" spans="11:11" x14ac:dyDescent="0.2">
      <c r="K574" s="77"/>
    </row>
    <row r="575" spans="11:11" x14ac:dyDescent="0.2">
      <c r="K575" s="77"/>
    </row>
    <row r="576" spans="11:11" x14ac:dyDescent="0.2">
      <c r="K576" s="77"/>
    </row>
    <row r="577" spans="11:11" x14ac:dyDescent="0.2">
      <c r="K577" s="77"/>
    </row>
    <row r="578" spans="11:11" x14ac:dyDescent="0.2">
      <c r="K578" s="77"/>
    </row>
    <row r="579" spans="11:11" x14ac:dyDescent="0.2">
      <c r="K579" s="77"/>
    </row>
    <row r="580" spans="11:11" x14ac:dyDescent="0.2">
      <c r="K580" s="77"/>
    </row>
    <row r="581" spans="11:11" x14ac:dyDescent="0.2">
      <c r="K581" s="77"/>
    </row>
    <row r="582" spans="11:11" x14ac:dyDescent="0.2">
      <c r="K582" s="77"/>
    </row>
    <row r="583" spans="11:11" x14ac:dyDescent="0.2">
      <c r="K583" s="77"/>
    </row>
    <row r="584" spans="11:11" x14ac:dyDescent="0.2">
      <c r="K584" s="77"/>
    </row>
    <row r="585" spans="11:11" x14ac:dyDescent="0.2">
      <c r="K585" s="77"/>
    </row>
    <row r="586" spans="11:11" x14ac:dyDescent="0.2">
      <c r="K586" s="77"/>
    </row>
    <row r="587" spans="11:11" x14ac:dyDescent="0.2">
      <c r="K587" s="77"/>
    </row>
    <row r="588" spans="11:11" x14ac:dyDescent="0.2">
      <c r="K588" s="77"/>
    </row>
    <row r="589" spans="11:11" x14ac:dyDescent="0.2">
      <c r="K589" s="77"/>
    </row>
    <row r="590" spans="11:11" x14ac:dyDescent="0.2">
      <c r="K590" s="77"/>
    </row>
    <row r="591" spans="11:11" x14ac:dyDescent="0.2">
      <c r="K591" s="77"/>
    </row>
    <row r="592" spans="11:11" x14ac:dyDescent="0.2">
      <c r="K592" s="77"/>
    </row>
    <row r="593" spans="11:11" x14ac:dyDescent="0.2">
      <c r="K593" s="77"/>
    </row>
    <row r="594" spans="11:11" x14ac:dyDescent="0.2">
      <c r="K594" s="77"/>
    </row>
    <row r="595" spans="11:11" x14ac:dyDescent="0.2">
      <c r="K595" s="77"/>
    </row>
    <row r="596" spans="11:11" x14ac:dyDescent="0.2">
      <c r="K596" s="77"/>
    </row>
    <row r="597" spans="11:11" x14ac:dyDescent="0.2">
      <c r="K597" s="77"/>
    </row>
    <row r="598" spans="11:11" x14ac:dyDescent="0.2">
      <c r="K598" s="77"/>
    </row>
    <row r="599" spans="11:11" x14ac:dyDescent="0.2">
      <c r="K599" s="77"/>
    </row>
    <row r="600" spans="11:11" x14ac:dyDescent="0.2">
      <c r="K600" s="77"/>
    </row>
    <row r="601" spans="11:11" x14ac:dyDescent="0.2">
      <c r="K601" s="77"/>
    </row>
    <row r="602" spans="11:11" x14ac:dyDescent="0.2">
      <c r="K602" s="77"/>
    </row>
    <row r="603" spans="11:11" x14ac:dyDescent="0.2">
      <c r="K603" s="77"/>
    </row>
    <row r="604" spans="11:11" x14ac:dyDescent="0.2">
      <c r="K604" s="77"/>
    </row>
    <row r="605" spans="11:11" x14ac:dyDescent="0.2">
      <c r="K605" s="77"/>
    </row>
    <row r="606" spans="11:11" x14ac:dyDescent="0.2">
      <c r="K606" s="77"/>
    </row>
    <row r="607" spans="11:11" x14ac:dyDescent="0.2">
      <c r="K607" s="77"/>
    </row>
    <row r="608" spans="11:11" x14ac:dyDescent="0.2">
      <c r="K608" s="77"/>
    </row>
    <row r="609" spans="11:11" x14ac:dyDescent="0.2">
      <c r="K609" s="77"/>
    </row>
    <row r="610" spans="11:11" x14ac:dyDescent="0.2">
      <c r="K610" s="77"/>
    </row>
    <row r="611" spans="11:11" x14ac:dyDescent="0.2">
      <c r="K611" s="77"/>
    </row>
    <row r="612" spans="11:11" x14ac:dyDescent="0.2">
      <c r="K612" s="77"/>
    </row>
    <row r="613" spans="11:11" x14ac:dyDescent="0.2">
      <c r="K613" s="77"/>
    </row>
    <row r="614" spans="11:11" x14ac:dyDescent="0.2">
      <c r="K614" s="77"/>
    </row>
    <row r="615" spans="11:11" x14ac:dyDescent="0.2">
      <c r="K615" s="77"/>
    </row>
    <row r="616" spans="11:11" x14ac:dyDescent="0.2">
      <c r="K616" s="77"/>
    </row>
    <row r="617" spans="11:11" x14ac:dyDescent="0.2">
      <c r="K617" s="77"/>
    </row>
    <row r="618" spans="11:11" x14ac:dyDescent="0.2">
      <c r="K618" s="77"/>
    </row>
    <row r="619" spans="11:11" x14ac:dyDescent="0.2">
      <c r="K619" s="77"/>
    </row>
    <row r="620" spans="11:11" x14ac:dyDescent="0.2">
      <c r="K620" s="77"/>
    </row>
    <row r="621" spans="11:11" x14ac:dyDescent="0.2">
      <c r="K621" s="77"/>
    </row>
    <row r="622" spans="11:11" x14ac:dyDescent="0.2">
      <c r="K622" s="77"/>
    </row>
    <row r="623" spans="11:11" x14ac:dyDescent="0.2">
      <c r="K623" s="77"/>
    </row>
    <row r="624" spans="11:11" x14ac:dyDescent="0.2">
      <c r="K624" s="77"/>
    </row>
    <row r="625" spans="11:11" x14ac:dyDescent="0.2">
      <c r="K625" s="77"/>
    </row>
    <row r="626" spans="11:11" x14ac:dyDescent="0.2">
      <c r="K626" s="77"/>
    </row>
    <row r="627" spans="11:11" x14ac:dyDescent="0.2">
      <c r="K627" s="77"/>
    </row>
    <row r="628" spans="11:11" x14ac:dyDescent="0.2">
      <c r="K628" s="77"/>
    </row>
    <row r="629" spans="11:11" x14ac:dyDescent="0.2">
      <c r="K629" s="77"/>
    </row>
    <row r="630" spans="11:11" x14ac:dyDescent="0.2">
      <c r="K630" s="77"/>
    </row>
    <row r="631" spans="11:11" x14ac:dyDescent="0.2">
      <c r="K631" s="77"/>
    </row>
    <row r="632" spans="11:11" x14ac:dyDescent="0.2">
      <c r="K632" s="77"/>
    </row>
    <row r="633" spans="11:11" x14ac:dyDescent="0.2">
      <c r="K633" s="77"/>
    </row>
    <row r="634" spans="11:11" x14ac:dyDescent="0.2">
      <c r="K634" s="77"/>
    </row>
    <row r="635" spans="11:11" x14ac:dyDescent="0.2">
      <c r="K635" s="77"/>
    </row>
    <row r="636" spans="11:11" x14ac:dyDescent="0.2">
      <c r="K636" s="77"/>
    </row>
    <row r="637" spans="11:11" x14ac:dyDescent="0.2">
      <c r="K637" s="77"/>
    </row>
    <row r="638" spans="11:11" x14ac:dyDescent="0.2">
      <c r="K638" s="77"/>
    </row>
    <row r="639" spans="11:11" x14ac:dyDescent="0.2">
      <c r="K639" s="77"/>
    </row>
    <row r="640" spans="11:11" x14ac:dyDescent="0.2">
      <c r="K640" s="77"/>
    </row>
    <row r="641" spans="11:11" x14ac:dyDescent="0.2">
      <c r="K641" s="77"/>
    </row>
    <row r="642" spans="11:11" x14ac:dyDescent="0.2">
      <c r="K642" s="77"/>
    </row>
    <row r="643" spans="11:11" x14ac:dyDescent="0.2">
      <c r="K643" s="77"/>
    </row>
    <row r="644" spans="11:11" x14ac:dyDescent="0.2">
      <c r="K644" s="77"/>
    </row>
    <row r="645" spans="11:11" x14ac:dyDescent="0.2">
      <c r="K645" s="77"/>
    </row>
    <row r="646" spans="11:11" x14ac:dyDescent="0.2">
      <c r="K646" s="77"/>
    </row>
    <row r="647" spans="11:11" x14ac:dyDescent="0.2">
      <c r="K647" s="77"/>
    </row>
    <row r="648" spans="11:11" x14ac:dyDescent="0.2">
      <c r="K648" s="77"/>
    </row>
    <row r="649" spans="11:11" x14ac:dyDescent="0.2">
      <c r="K649" s="77"/>
    </row>
    <row r="650" spans="11:11" x14ac:dyDescent="0.2">
      <c r="K650" s="77"/>
    </row>
    <row r="651" spans="11:11" x14ac:dyDescent="0.2">
      <c r="K651" s="77"/>
    </row>
    <row r="652" spans="11:11" x14ac:dyDescent="0.2">
      <c r="K652" s="77"/>
    </row>
    <row r="653" spans="11:11" x14ac:dyDescent="0.2">
      <c r="K653" s="77"/>
    </row>
    <row r="654" spans="11:11" x14ac:dyDescent="0.2">
      <c r="K654" s="77"/>
    </row>
    <row r="655" spans="11:11" x14ac:dyDescent="0.2">
      <c r="K655" s="77"/>
    </row>
    <row r="656" spans="11:11" x14ac:dyDescent="0.2">
      <c r="K656" s="77"/>
    </row>
    <row r="657" spans="11:11" x14ac:dyDescent="0.2">
      <c r="K657" s="77"/>
    </row>
    <row r="658" spans="11:11" x14ac:dyDescent="0.2">
      <c r="K658" s="77"/>
    </row>
    <row r="659" spans="11:11" x14ac:dyDescent="0.2">
      <c r="K659" s="77"/>
    </row>
    <row r="660" spans="11:11" x14ac:dyDescent="0.2">
      <c r="K660" s="77"/>
    </row>
    <row r="661" spans="11:11" x14ac:dyDescent="0.2">
      <c r="K661" s="77"/>
    </row>
    <row r="662" spans="11:11" x14ac:dyDescent="0.2">
      <c r="K662" s="77"/>
    </row>
    <row r="663" spans="11:11" x14ac:dyDescent="0.2">
      <c r="K663" s="77"/>
    </row>
    <row r="664" spans="11:11" x14ac:dyDescent="0.2">
      <c r="K664" s="77"/>
    </row>
    <row r="665" spans="11:11" x14ac:dyDescent="0.2">
      <c r="K665" s="77"/>
    </row>
    <row r="666" spans="11:11" x14ac:dyDescent="0.2">
      <c r="K666" s="77"/>
    </row>
    <row r="667" spans="11:11" x14ac:dyDescent="0.2">
      <c r="K667" s="77"/>
    </row>
    <row r="668" spans="11:11" x14ac:dyDescent="0.2">
      <c r="K668" s="77"/>
    </row>
    <row r="669" spans="11:11" x14ac:dyDescent="0.2">
      <c r="K669" s="77"/>
    </row>
    <row r="670" spans="11:11" x14ac:dyDescent="0.2">
      <c r="K670" s="77"/>
    </row>
    <row r="671" spans="11:11" x14ac:dyDescent="0.2">
      <c r="K671" s="77"/>
    </row>
    <row r="672" spans="11:11" x14ac:dyDescent="0.2">
      <c r="K672" s="77"/>
    </row>
    <row r="673" spans="11:11" x14ac:dyDescent="0.2">
      <c r="K673" s="77"/>
    </row>
    <row r="674" spans="11:11" x14ac:dyDescent="0.2">
      <c r="K674" s="77"/>
    </row>
    <row r="675" spans="11:11" x14ac:dyDescent="0.2">
      <c r="K675" s="77"/>
    </row>
    <row r="676" spans="11:11" x14ac:dyDescent="0.2">
      <c r="K676" s="77"/>
    </row>
    <row r="677" spans="11:11" x14ac:dyDescent="0.2">
      <c r="K677" s="77"/>
    </row>
    <row r="678" spans="11:11" x14ac:dyDescent="0.2">
      <c r="K678" s="77"/>
    </row>
    <row r="679" spans="11:11" x14ac:dyDescent="0.2">
      <c r="K679" s="77"/>
    </row>
    <row r="680" spans="11:11" x14ac:dyDescent="0.2">
      <c r="K680" s="77"/>
    </row>
    <row r="681" spans="11:11" x14ac:dyDescent="0.2">
      <c r="K681" s="77"/>
    </row>
    <row r="682" spans="11:11" x14ac:dyDescent="0.2">
      <c r="K682" s="77"/>
    </row>
    <row r="683" spans="11:11" x14ac:dyDescent="0.2">
      <c r="K683" s="77"/>
    </row>
    <row r="684" spans="11:11" x14ac:dyDescent="0.2">
      <c r="K684" s="77"/>
    </row>
    <row r="685" spans="11:11" x14ac:dyDescent="0.2">
      <c r="K685" s="77"/>
    </row>
    <row r="686" spans="11:11" x14ac:dyDescent="0.2">
      <c r="K686" s="77"/>
    </row>
    <row r="687" spans="11:11" x14ac:dyDescent="0.2">
      <c r="K687" s="77"/>
    </row>
    <row r="688" spans="11:11" x14ac:dyDescent="0.2">
      <c r="K688" s="77"/>
    </row>
    <row r="689" spans="11:11" x14ac:dyDescent="0.2">
      <c r="K689" s="77"/>
    </row>
    <row r="690" spans="11:11" x14ac:dyDescent="0.2">
      <c r="K690" s="77"/>
    </row>
    <row r="691" spans="11:11" x14ac:dyDescent="0.2">
      <c r="K691" s="77"/>
    </row>
    <row r="692" spans="11:11" x14ac:dyDescent="0.2">
      <c r="K692" s="77"/>
    </row>
    <row r="693" spans="11:11" x14ac:dyDescent="0.2">
      <c r="K693" s="77"/>
    </row>
    <row r="694" spans="11:11" x14ac:dyDescent="0.2">
      <c r="K694" s="77"/>
    </row>
    <row r="695" spans="11:11" x14ac:dyDescent="0.2">
      <c r="K695" s="77"/>
    </row>
    <row r="696" spans="11:11" x14ac:dyDescent="0.2">
      <c r="K696" s="77"/>
    </row>
    <row r="697" spans="11:11" x14ac:dyDescent="0.2">
      <c r="K697" s="77"/>
    </row>
    <row r="698" spans="11:11" x14ac:dyDescent="0.2">
      <c r="K698" s="77"/>
    </row>
    <row r="699" spans="11:11" x14ac:dyDescent="0.2">
      <c r="K699" s="77"/>
    </row>
    <row r="700" spans="11:11" x14ac:dyDescent="0.2">
      <c r="K700" s="77"/>
    </row>
    <row r="701" spans="11:11" x14ac:dyDescent="0.2">
      <c r="K701" s="77"/>
    </row>
    <row r="702" spans="11:11" x14ac:dyDescent="0.2">
      <c r="K702" s="77"/>
    </row>
    <row r="703" spans="11:11" x14ac:dyDescent="0.2">
      <c r="K703" s="77"/>
    </row>
    <row r="704" spans="11:11" x14ac:dyDescent="0.2">
      <c r="K704" s="77"/>
    </row>
    <row r="705" spans="11:11" x14ac:dyDescent="0.2">
      <c r="K705" s="77"/>
    </row>
    <row r="706" spans="11:11" x14ac:dyDescent="0.2">
      <c r="K706" s="77"/>
    </row>
    <row r="707" spans="11:11" x14ac:dyDescent="0.2">
      <c r="K707" s="77"/>
    </row>
    <row r="708" spans="11:11" x14ac:dyDescent="0.2">
      <c r="K708" s="77"/>
    </row>
    <row r="709" spans="11:11" x14ac:dyDescent="0.2">
      <c r="K709" s="77"/>
    </row>
    <row r="710" spans="11:11" x14ac:dyDescent="0.2">
      <c r="K710" s="77"/>
    </row>
    <row r="711" spans="11:11" x14ac:dyDescent="0.2">
      <c r="K711" s="77"/>
    </row>
    <row r="712" spans="11:11" x14ac:dyDescent="0.2">
      <c r="K712" s="77"/>
    </row>
    <row r="713" spans="11:11" x14ac:dyDescent="0.2">
      <c r="K713" s="77"/>
    </row>
    <row r="714" spans="11:11" x14ac:dyDescent="0.2">
      <c r="K714" s="77"/>
    </row>
    <row r="715" spans="11:11" x14ac:dyDescent="0.2">
      <c r="K715" s="77"/>
    </row>
    <row r="716" spans="11:11" x14ac:dyDescent="0.2">
      <c r="K716" s="77"/>
    </row>
    <row r="717" spans="11:11" x14ac:dyDescent="0.2">
      <c r="K717" s="77"/>
    </row>
    <row r="718" spans="11:11" x14ac:dyDescent="0.2">
      <c r="K718" s="77"/>
    </row>
    <row r="719" spans="11:11" x14ac:dyDescent="0.2">
      <c r="K719" s="77"/>
    </row>
    <row r="720" spans="11:11" x14ac:dyDescent="0.2">
      <c r="K720" s="77"/>
    </row>
    <row r="721" spans="11:11" x14ac:dyDescent="0.2">
      <c r="K721" s="77"/>
    </row>
    <row r="722" spans="11:11" x14ac:dyDescent="0.2">
      <c r="K722" s="77"/>
    </row>
    <row r="723" spans="11:11" x14ac:dyDescent="0.2">
      <c r="K723" s="77"/>
    </row>
    <row r="724" spans="11:11" x14ac:dyDescent="0.2">
      <c r="K724" s="77"/>
    </row>
    <row r="725" spans="11:11" x14ac:dyDescent="0.2">
      <c r="K725" s="77"/>
    </row>
    <row r="726" spans="11:11" x14ac:dyDescent="0.2">
      <c r="K726" s="77"/>
    </row>
    <row r="727" spans="11:11" x14ac:dyDescent="0.2">
      <c r="K727" s="77"/>
    </row>
    <row r="728" spans="11:11" x14ac:dyDescent="0.2">
      <c r="K728" s="77"/>
    </row>
    <row r="729" spans="11:11" x14ac:dyDescent="0.2">
      <c r="K729" s="77"/>
    </row>
    <row r="730" spans="11:11" x14ac:dyDescent="0.2">
      <c r="K730" s="77"/>
    </row>
    <row r="731" spans="11:11" x14ac:dyDescent="0.2">
      <c r="K731" s="77"/>
    </row>
    <row r="732" spans="11:11" x14ac:dyDescent="0.2">
      <c r="K732" s="77"/>
    </row>
    <row r="733" spans="11:11" x14ac:dyDescent="0.2">
      <c r="K733" s="77"/>
    </row>
    <row r="734" spans="11:11" x14ac:dyDescent="0.2">
      <c r="K734" s="77"/>
    </row>
    <row r="735" spans="11:11" x14ac:dyDescent="0.2">
      <c r="K735" s="77"/>
    </row>
    <row r="736" spans="11:11" x14ac:dyDescent="0.2">
      <c r="K736" s="77"/>
    </row>
    <row r="737" spans="11:11" x14ac:dyDescent="0.2">
      <c r="K737" s="77"/>
    </row>
    <row r="738" spans="11:11" x14ac:dyDescent="0.2">
      <c r="K738" s="77"/>
    </row>
    <row r="739" spans="11:11" x14ac:dyDescent="0.2">
      <c r="K739" s="77"/>
    </row>
    <row r="740" spans="11:11" x14ac:dyDescent="0.2">
      <c r="K740" s="77"/>
    </row>
    <row r="741" spans="11:11" x14ac:dyDescent="0.2">
      <c r="K741" s="77"/>
    </row>
    <row r="742" spans="11:11" x14ac:dyDescent="0.2">
      <c r="K742" s="77"/>
    </row>
    <row r="743" spans="11:11" x14ac:dyDescent="0.2">
      <c r="K743" s="77"/>
    </row>
    <row r="744" spans="11:11" x14ac:dyDescent="0.2">
      <c r="K744" s="77"/>
    </row>
    <row r="745" spans="11:11" x14ac:dyDescent="0.2">
      <c r="K745" s="77"/>
    </row>
    <row r="746" spans="11:11" x14ac:dyDescent="0.2">
      <c r="K746" s="77"/>
    </row>
    <row r="747" spans="11:11" x14ac:dyDescent="0.2">
      <c r="K747" s="77"/>
    </row>
    <row r="748" spans="11:11" x14ac:dyDescent="0.2">
      <c r="K748" s="77"/>
    </row>
    <row r="749" spans="11:11" x14ac:dyDescent="0.2">
      <c r="K749" s="77"/>
    </row>
    <row r="750" spans="11:11" x14ac:dyDescent="0.2">
      <c r="K750" s="77"/>
    </row>
    <row r="751" spans="11:11" x14ac:dyDescent="0.2">
      <c r="K751" s="77"/>
    </row>
    <row r="752" spans="11:11" x14ac:dyDescent="0.2">
      <c r="K752" s="77"/>
    </row>
    <row r="753" spans="11:11" x14ac:dyDescent="0.2">
      <c r="K753" s="77"/>
    </row>
    <row r="754" spans="11:11" x14ac:dyDescent="0.2">
      <c r="K754" s="77"/>
    </row>
    <row r="755" spans="11:11" x14ac:dyDescent="0.2">
      <c r="K755" s="77"/>
    </row>
    <row r="756" spans="11:11" x14ac:dyDescent="0.2">
      <c r="K756" s="77"/>
    </row>
    <row r="757" spans="11:11" x14ac:dyDescent="0.2">
      <c r="K757" s="77"/>
    </row>
    <row r="758" spans="11:11" x14ac:dyDescent="0.2">
      <c r="K758" s="77"/>
    </row>
    <row r="759" spans="11:11" x14ac:dyDescent="0.2">
      <c r="K759" s="77"/>
    </row>
    <row r="760" spans="11:11" x14ac:dyDescent="0.2">
      <c r="K760" s="77"/>
    </row>
    <row r="761" spans="11:11" x14ac:dyDescent="0.2">
      <c r="K761" s="77"/>
    </row>
    <row r="762" spans="11:11" x14ac:dyDescent="0.2">
      <c r="K762" s="77"/>
    </row>
    <row r="763" spans="11:11" x14ac:dyDescent="0.2">
      <c r="K763" s="77"/>
    </row>
    <row r="764" spans="11:11" x14ac:dyDescent="0.2">
      <c r="K764" s="77"/>
    </row>
    <row r="765" spans="11:11" x14ac:dyDescent="0.2">
      <c r="K765" s="77"/>
    </row>
    <row r="766" spans="11:11" x14ac:dyDescent="0.2">
      <c r="K766" s="77"/>
    </row>
    <row r="767" spans="11:11" x14ac:dyDescent="0.2">
      <c r="K767" s="77"/>
    </row>
    <row r="768" spans="11:11" x14ac:dyDescent="0.2">
      <c r="K768" s="77"/>
    </row>
    <row r="769" spans="11:11" x14ac:dyDescent="0.2">
      <c r="K769" s="77"/>
    </row>
    <row r="770" spans="11:11" x14ac:dyDescent="0.2">
      <c r="K770" s="77"/>
    </row>
    <row r="771" spans="11:11" x14ac:dyDescent="0.2">
      <c r="K771" s="77"/>
    </row>
    <row r="772" spans="11:11" x14ac:dyDescent="0.2">
      <c r="K772" s="77"/>
    </row>
    <row r="773" spans="11:11" x14ac:dyDescent="0.2">
      <c r="K773" s="77"/>
    </row>
    <row r="774" spans="11:11" x14ac:dyDescent="0.2">
      <c r="K774" s="77"/>
    </row>
    <row r="775" spans="11:11" x14ac:dyDescent="0.2">
      <c r="K775" s="77"/>
    </row>
    <row r="776" spans="11:11" x14ac:dyDescent="0.2">
      <c r="K776" s="77"/>
    </row>
    <row r="777" spans="11:11" x14ac:dyDescent="0.2">
      <c r="K777" s="77"/>
    </row>
    <row r="778" spans="11:11" x14ac:dyDescent="0.2">
      <c r="K778" s="77"/>
    </row>
    <row r="779" spans="11:11" x14ac:dyDescent="0.2">
      <c r="K779" s="77"/>
    </row>
    <row r="780" spans="11:11" x14ac:dyDescent="0.2">
      <c r="K780" s="77"/>
    </row>
    <row r="781" spans="11:11" x14ac:dyDescent="0.2">
      <c r="K781" s="77"/>
    </row>
    <row r="782" spans="11:11" x14ac:dyDescent="0.2">
      <c r="K782" s="77"/>
    </row>
    <row r="783" spans="11:11" x14ac:dyDescent="0.2">
      <c r="K783" s="77"/>
    </row>
    <row r="784" spans="11:11" x14ac:dyDescent="0.2">
      <c r="K784" s="77"/>
    </row>
    <row r="785" spans="11:11" x14ac:dyDescent="0.2">
      <c r="K785" s="77"/>
    </row>
    <row r="786" spans="11:11" x14ac:dyDescent="0.2">
      <c r="K786" s="77"/>
    </row>
    <row r="787" spans="11:11" x14ac:dyDescent="0.2">
      <c r="K787" s="77"/>
    </row>
    <row r="788" spans="11:11" x14ac:dyDescent="0.2">
      <c r="K788" s="77"/>
    </row>
    <row r="789" spans="11:11" x14ac:dyDescent="0.2">
      <c r="K789" s="77"/>
    </row>
    <row r="790" spans="11:11" x14ac:dyDescent="0.2">
      <c r="K790" s="77"/>
    </row>
    <row r="791" spans="11:11" x14ac:dyDescent="0.2">
      <c r="K791" s="77"/>
    </row>
    <row r="792" spans="11:11" x14ac:dyDescent="0.2">
      <c r="K792" s="77"/>
    </row>
    <row r="793" spans="11:11" x14ac:dyDescent="0.2">
      <c r="K793" s="77"/>
    </row>
    <row r="794" spans="11:11" x14ac:dyDescent="0.2">
      <c r="K794" s="77"/>
    </row>
    <row r="795" spans="11:11" x14ac:dyDescent="0.2">
      <c r="K795" s="77"/>
    </row>
    <row r="796" spans="11:11" x14ac:dyDescent="0.2">
      <c r="K796" s="77"/>
    </row>
    <row r="797" spans="11:11" x14ac:dyDescent="0.2">
      <c r="K797" s="77"/>
    </row>
    <row r="798" spans="11:11" x14ac:dyDescent="0.2">
      <c r="K798" s="77"/>
    </row>
    <row r="799" spans="11:11" x14ac:dyDescent="0.2">
      <c r="K799" s="77"/>
    </row>
    <row r="800" spans="11:11" x14ac:dyDescent="0.2">
      <c r="K800" s="77"/>
    </row>
    <row r="801" spans="11:11" x14ac:dyDescent="0.2">
      <c r="K801" s="77"/>
    </row>
    <row r="802" spans="11:11" x14ac:dyDescent="0.2">
      <c r="K802" s="77"/>
    </row>
    <row r="803" spans="11:11" x14ac:dyDescent="0.2">
      <c r="K803" s="77"/>
    </row>
    <row r="804" spans="11:11" x14ac:dyDescent="0.2">
      <c r="K804" s="77"/>
    </row>
    <row r="805" spans="11:11" x14ac:dyDescent="0.2">
      <c r="K805" s="77"/>
    </row>
    <row r="806" spans="11:11" x14ac:dyDescent="0.2">
      <c r="K806" s="77"/>
    </row>
    <row r="807" spans="11:11" x14ac:dyDescent="0.2">
      <c r="K807" s="77"/>
    </row>
    <row r="808" spans="11:11" x14ac:dyDescent="0.2">
      <c r="K808" s="77"/>
    </row>
    <row r="809" spans="11:11" x14ac:dyDescent="0.2">
      <c r="K809" s="77"/>
    </row>
    <row r="810" spans="11:11" x14ac:dyDescent="0.2">
      <c r="K810" s="77"/>
    </row>
    <row r="811" spans="11:11" x14ac:dyDescent="0.2">
      <c r="K811" s="77"/>
    </row>
    <row r="812" spans="11:11" x14ac:dyDescent="0.2">
      <c r="K812" s="77"/>
    </row>
    <row r="813" spans="11:11" x14ac:dyDescent="0.2">
      <c r="K813" s="77"/>
    </row>
    <row r="814" spans="11:11" x14ac:dyDescent="0.2">
      <c r="K814" s="77"/>
    </row>
    <row r="815" spans="11:11" x14ac:dyDescent="0.2">
      <c r="K815" s="77"/>
    </row>
    <row r="816" spans="11:11" x14ac:dyDescent="0.2">
      <c r="K816" s="77"/>
    </row>
    <row r="817" spans="11:11" x14ac:dyDescent="0.2">
      <c r="K817" s="77"/>
    </row>
    <row r="818" spans="11:11" x14ac:dyDescent="0.2">
      <c r="K818" s="77"/>
    </row>
    <row r="819" spans="11:11" x14ac:dyDescent="0.2">
      <c r="K819" s="77"/>
    </row>
    <row r="820" spans="11:11" x14ac:dyDescent="0.2">
      <c r="K820" s="77"/>
    </row>
    <row r="821" spans="11:11" x14ac:dyDescent="0.2">
      <c r="K821" s="77"/>
    </row>
    <row r="822" spans="11:11" x14ac:dyDescent="0.2">
      <c r="K822" s="77"/>
    </row>
    <row r="823" spans="11:11" x14ac:dyDescent="0.2">
      <c r="K823" s="77"/>
    </row>
    <row r="824" spans="11:11" x14ac:dyDescent="0.2">
      <c r="K824" s="77"/>
    </row>
    <row r="825" spans="11:11" x14ac:dyDescent="0.2">
      <c r="K825" s="77"/>
    </row>
    <row r="826" spans="11:11" x14ac:dyDescent="0.2">
      <c r="K826" s="77"/>
    </row>
    <row r="827" spans="11:11" x14ac:dyDescent="0.2">
      <c r="K827" s="77"/>
    </row>
    <row r="828" spans="11:11" x14ac:dyDescent="0.2">
      <c r="K828" s="77"/>
    </row>
    <row r="829" spans="11:11" x14ac:dyDescent="0.2">
      <c r="K829" s="77"/>
    </row>
    <row r="830" spans="11:11" x14ac:dyDescent="0.2">
      <c r="K830" s="77"/>
    </row>
    <row r="831" spans="11:11" x14ac:dyDescent="0.2">
      <c r="K831" s="77"/>
    </row>
    <row r="832" spans="11:11" x14ac:dyDescent="0.2">
      <c r="K832" s="77"/>
    </row>
    <row r="833" spans="11:11" x14ac:dyDescent="0.2">
      <c r="K833" s="77"/>
    </row>
    <row r="834" spans="11:11" x14ac:dyDescent="0.2">
      <c r="K834" s="77"/>
    </row>
    <row r="835" spans="11:11" x14ac:dyDescent="0.2">
      <c r="K835" s="77"/>
    </row>
    <row r="836" spans="11:11" x14ac:dyDescent="0.2">
      <c r="K836" s="77"/>
    </row>
    <row r="837" spans="11:11" x14ac:dyDescent="0.2">
      <c r="K837" s="77"/>
    </row>
    <row r="838" spans="11:11" x14ac:dyDescent="0.2">
      <c r="K838" s="77"/>
    </row>
    <row r="839" spans="11:11" x14ac:dyDescent="0.2">
      <c r="K839" s="77"/>
    </row>
    <row r="840" spans="11:11" x14ac:dyDescent="0.2">
      <c r="K840" s="77"/>
    </row>
    <row r="841" spans="11:11" x14ac:dyDescent="0.2">
      <c r="K841" s="77"/>
    </row>
    <row r="842" spans="11:11" x14ac:dyDescent="0.2">
      <c r="K842" s="77"/>
    </row>
    <row r="843" spans="11:11" x14ac:dyDescent="0.2">
      <c r="K843" s="77"/>
    </row>
    <row r="844" spans="11:11" x14ac:dyDescent="0.2">
      <c r="K844" s="77"/>
    </row>
    <row r="845" spans="11:11" x14ac:dyDescent="0.2">
      <c r="K845" s="77"/>
    </row>
    <row r="846" spans="11:11" x14ac:dyDescent="0.2">
      <c r="K846" s="77"/>
    </row>
    <row r="847" spans="11:11" x14ac:dyDescent="0.2">
      <c r="K847" s="77"/>
    </row>
    <row r="848" spans="11:11" x14ac:dyDescent="0.2">
      <c r="K848" s="77"/>
    </row>
    <row r="849" spans="11:11" x14ac:dyDescent="0.2">
      <c r="K849" s="77"/>
    </row>
    <row r="850" spans="11:11" x14ac:dyDescent="0.2">
      <c r="K850" s="77"/>
    </row>
    <row r="851" spans="11:11" x14ac:dyDescent="0.2">
      <c r="K851" s="77"/>
    </row>
    <row r="852" spans="11:11" x14ac:dyDescent="0.2">
      <c r="K852" s="77"/>
    </row>
    <row r="853" spans="11:11" x14ac:dyDescent="0.2">
      <c r="K853" s="77"/>
    </row>
    <row r="854" spans="11:11" x14ac:dyDescent="0.2">
      <c r="K854" s="77"/>
    </row>
    <row r="855" spans="11:11" x14ac:dyDescent="0.2">
      <c r="K855" s="77"/>
    </row>
    <row r="856" spans="11:11" x14ac:dyDescent="0.2">
      <c r="K856" s="77"/>
    </row>
    <row r="857" spans="11:11" x14ac:dyDescent="0.2">
      <c r="K857" s="77"/>
    </row>
    <row r="858" spans="11:11" x14ac:dyDescent="0.2">
      <c r="K858" s="77"/>
    </row>
    <row r="859" spans="11:11" x14ac:dyDescent="0.2">
      <c r="K859" s="77"/>
    </row>
    <row r="860" spans="11:11" x14ac:dyDescent="0.2">
      <c r="K860" s="77"/>
    </row>
    <row r="861" spans="11:11" x14ac:dyDescent="0.2">
      <c r="K861" s="77"/>
    </row>
    <row r="862" spans="11:11" x14ac:dyDescent="0.2">
      <c r="K862" s="77"/>
    </row>
    <row r="863" spans="11:11" x14ac:dyDescent="0.2">
      <c r="K863" s="77"/>
    </row>
    <row r="864" spans="11:11" x14ac:dyDescent="0.2">
      <c r="K864" s="77"/>
    </row>
    <row r="865" spans="11:11" x14ac:dyDescent="0.2">
      <c r="K865" s="77"/>
    </row>
    <row r="866" spans="11:11" x14ac:dyDescent="0.2">
      <c r="K866" s="77"/>
    </row>
    <row r="867" spans="11:11" x14ac:dyDescent="0.2">
      <c r="K867" s="77"/>
    </row>
    <row r="868" spans="11:11" x14ac:dyDescent="0.2">
      <c r="K868" s="77"/>
    </row>
    <row r="869" spans="11:11" x14ac:dyDescent="0.2">
      <c r="K869" s="77"/>
    </row>
    <row r="870" spans="11:11" x14ac:dyDescent="0.2">
      <c r="K870" s="77"/>
    </row>
    <row r="871" spans="11:11" x14ac:dyDescent="0.2">
      <c r="K871" s="77"/>
    </row>
    <row r="872" spans="11:11" x14ac:dyDescent="0.2">
      <c r="K872" s="77"/>
    </row>
    <row r="873" spans="11:11" x14ac:dyDescent="0.2">
      <c r="K873" s="77"/>
    </row>
    <row r="874" spans="11:11" x14ac:dyDescent="0.2">
      <c r="K874" s="77"/>
    </row>
    <row r="875" spans="11:11" x14ac:dyDescent="0.2">
      <c r="K875" s="77"/>
    </row>
    <row r="876" spans="11:11" x14ac:dyDescent="0.2">
      <c r="K876" s="77"/>
    </row>
    <row r="877" spans="11:11" x14ac:dyDescent="0.2">
      <c r="K877" s="77"/>
    </row>
    <row r="878" spans="11:11" x14ac:dyDescent="0.2">
      <c r="K878" s="77"/>
    </row>
    <row r="879" spans="11:11" x14ac:dyDescent="0.2">
      <c r="K879" s="77"/>
    </row>
    <row r="880" spans="11:11" x14ac:dyDescent="0.2">
      <c r="K880" s="77"/>
    </row>
    <row r="881" spans="11:11" x14ac:dyDescent="0.2">
      <c r="K881" s="77"/>
    </row>
    <row r="882" spans="11:11" x14ac:dyDescent="0.2">
      <c r="K882" s="77"/>
    </row>
    <row r="883" spans="11:11" x14ac:dyDescent="0.2">
      <c r="K883" s="77"/>
    </row>
    <row r="884" spans="11:11" x14ac:dyDescent="0.2">
      <c r="K884" s="77"/>
    </row>
    <row r="885" spans="11:11" x14ac:dyDescent="0.2">
      <c r="K885" s="77"/>
    </row>
    <row r="886" spans="11:11" x14ac:dyDescent="0.2">
      <c r="K886" s="77"/>
    </row>
    <row r="887" spans="11:11" x14ac:dyDescent="0.2">
      <c r="K887" s="77"/>
    </row>
    <row r="888" spans="11:11" x14ac:dyDescent="0.2">
      <c r="K888" s="77"/>
    </row>
    <row r="889" spans="11:11" x14ac:dyDescent="0.2">
      <c r="K889" s="77"/>
    </row>
    <row r="890" spans="11:11" x14ac:dyDescent="0.2">
      <c r="K890" s="77"/>
    </row>
    <row r="891" spans="11:11" x14ac:dyDescent="0.2">
      <c r="K891" s="77"/>
    </row>
    <row r="892" spans="11:11" x14ac:dyDescent="0.2">
      <c r="K892" s="77"/>
    </row>
    <row r="893" spans="11:11" x14ac:dyDescent="0.2">
      <c r="K893" s="77"/>
    </row>
    <row r="894" spans="11:11" x14ac:dyDescent="0.2">
      <c r="K894" s="77"/>
    </row>
    <row r="895" spans="11:11" x14ac:dyDescent="0.2">
      <c r="K895" s="77"/>
    </row>
    <row r="896" spans="11:11" x14ac:dyDescent="0.2">
      <c r="K896" s="77"/>
    </row>
    <row r="897" spans="11:11" x14ac:dyDescent="0.2">
      <c r="K897" s="77"/>
    </row>
    <row r="898" spans="11:11" x14ac:dyDescent="0.2">
      <c r="K898" s="77"/>
    </row>
    <row r="899" spans="11:11" x14ac:dyDescent="0.2">
      <c r="K899" s="77"/>
    </row>
    <row r="900" spans="11:11" x14ac:dyDescent="0.2">
      <c r="K900" s="77"/>
    </row>
    <row r="901" spans="11:11" x14ac:dyDescent="0.2">
      <c r="K901" s="77"/>
    </row>
    <row r="902" spans="11:11" x14ac:dyDescent="0.2">
      <c r="K902" s="77"/>
    </row>
    <row r="903" spans="11:11" x14ac:dyDescent="0.2">
      <c r="K903" s="77"/>
    </row>
    <row r="904" spans="11:11" x14ac:dyDescent="0.2">
      <c r="K904" s="77"/>
    </row>
    <row r="905" spans="11:11" x14ac:dyDescent="0.2">
      <c r="K905" s="77"/>
    </row>
    <row r="906" spans="11:11" x14ac:dyDescent="0.2">
      <c r="K906" s="77"/>
    </row>
    <row r="907" spans="11:11" x14ac:dyDescent="0.2">
      <c r="K907" s="77"/>
    </row>
    <row r="908" spans="11:11" x14ac:dyDescent="0.2">
      <c r="K908" s="77"/>
    </row>
    <row r="909" spans="11:11" x14ac:dyDescent="0.2">
      <c r="K909" s="77"/>
    </row>
    <row r="910" spans="11:11" x14ac:dyDescent="0.2">
      <c r="K910" s="77"/>
    </row>
    <row r="911" spans="11:11" x14ac:dyDescent="0.2">
      <c r="K911" s="77"/>
    </row>
    <row r="912" spans="11:11" x14ac:dyDescent="0.2">
      <c r="K912" s="77"/>
    </row>
    <row r="913" spans="11:11" x14ac:dyDescent="0.2">
      <c r="K913" s="77"/>
    </row>
    <row r="914" spans="11:11" x14ac:dyDescent="0.2">
      <c r="K914" s="77"/>
    </row>
    <row r="915" spans="11:11" x14ac:dyDescent="0.2">
      <c r="K915" s="77"/>
    </row>
    <row r="916" spans="11:11" x14ac:dyDescent="0.2">
      <c r="K916" s="77"/>
    </row>
    <row r="917" spans="11:11" x14ac:dyDescent="0.2">
      <c r="K917" s="77"/>
    </row>
    <row r="918" spans="11:11" x14ac:dyDescent="0.2">
      <c r="K918" s="77"/>
    </row>
    <row r="919" spans="11:11" x14ac:dyDescent="0.2">
      <c r="K919" s="77"/>
    </row>
    <row r="920" spans="11:11" x14ac:dyDescent="0.2">
      <c r="K920" s="77"/>
    </row>
    <row r="921" spans="11:11" x14ac:dyDescent="0.2">
      <c r="K921" s="77"/>
    </row>
    <row r="922" spans="11:11" x14ac:dyDescent="0.2">
      <c r="K922" s="77"/>
    </row>
    <row r="923" spans="11:11" x14ac:dyDescent="0.2">
      <c r="K923" s="77"/>
    </row>
    <row r="924" spans="11:11" x14ac:dyDescent="0.2">
      <c r="K924" s="77"/>
    </row>
    <row r="925" spans="11:11" x14ac:dyDescent="0.2">
      <c r="K925" s="77"/>
    </row>
    <row r="926" spans="11:11" x14ac:dyDescent="0.2">
      <c r="K926" s="77"/>
    </row>
    <row r="927" spans="11:11" x14ac:dyDescent="0.2">
      <c r="K927" s="77"/>
    </row>
    <row r="928" spans="11:11" x14ac:dyDescent="0.2">
      <c r="K928" s="77"/>
    </row>
    <row r="929" spans="11:11" x14ac:dyDescent="0.2">
      <c r="K929" s="77"/>
    </row>
    <row r="930" spans="11:11" x14ac:dyDescent="0.2">
      <c r="K930" s="77"/>
    </row>
    <row r="931" spans="11:11" x14ac:dyDescent="0.2">
      <c r="K931" s="77"/>
    </row>
    <row r="932" spans="11:11" x14ac:dyDescent="0.2">
      <c r="K932" s="77"/>
    </row>
    <row r="933" spans="11:11" x14ac:dyDescent="0.2">
      <c r="K933" s="77"/>
    </row>
    <row r="934" spans="11:11" x14ac:dyDescent="0.2">
      <c r="K934" s="77"/>
    </row>
    <row r="935" spans="11:11" x14ac:dyDescent="0.2">
      <c r="K935" s="77"/>
    </row>
    <row r="936" spans="11:11" x14ac:dyDescent="0.2">
      <c r="K936" s="77"/>
    </row>
    <row r="937" spans="11:11" x14ac:dyDescent="0.2">
      <c r="K937" s="77"/>
    </row>
    <row r="938" spans="11:11" x14ac:dyDescent="0.2">
      <c r="K938" s="77"/>
    </row>
    <row r="939" spans="11:11" x14ac:dyDescent="0.2">
      <c r="K939" s="77"/>
    </row>
    <row r="940" spans="11:11" x14ac:dyDescent="0.2">
      <c r="K940" s="77"/>
    </row>
    <row r="941" spans="11:11" x14ac:dyDescent="0.2">
      <c r="K941" s="77"/>
    </row>
    <row r="942" spans="11:11" x14ac:dyDescent="0.2">
      <c r="K942" s="77"/>
    </row>
    <row r="943" spans="11:11" x14ac:dyDescent="0.2">
      <c r="K943" s="77"/>
    </row>
    <row r="944" spans="11:11" x14ac:dyDescent="0.2">
      <c r="K944" s="77"/>
    </row>
    <row r="945" spans="11:11" x14ac:dyDescent="0.2">
      <c r="K945" s="77"/>
    </row>
    <row r="946" spans="11:11" x14ac:dyDescent="0.2">
      <c r="K946" s="77"/>
    </row>
    <row r="947" spans="11:11" x14ac:dyDescent="0.2">
      <c r="K947" s="77"/>
    </row>
    <row r="948" spans="11:11" x14ac:dyDescent="0.2">
      <c r="K948" s="77"/>
    </row>
    <row r="949" spans="11:11" x14ac:dyDescent="0.2">
      <c r="K949" s="77"/>
    </row>
    <row r="950" spans="11:11" x14ac:dyDescent="0.2">
      <c r="K950" s="77"/>
    </row>
    <row r="951" spans="11:11" x14ac:dyDescent="0.2">
      <c r="K951" s="77"/>
    </row>
    <row r="952" spans="11:11" x14ac:dyDescent="0.2">
      <c r="K952" s="77"/>
    </row>
    <row r="953" spans="11:11" x14ac:dyDescent="0.2">
      <c r="K953" s="77"/>
    </row>
    <row r="954" spans="11:11" x14ac:dyDescent="0.2">
      <c r="K954" s="77"/>
    </row>
    <row r="955" spans="11:11" x14ac:dyDescent="0.2">
      <c r="K955" s="77"/>
    </row>
    <row r="956" spans="11:11" x14ac:dyDescent="0.2">
      <c r="K956" s="77"/>
    </row>
    <row r="957" spans="11:11" x14ac:dyDescent="0.2">
      <c r="K957" s="77"/>
    </row>
    <row r="958" spans="11:11" x14ac:dyDescent="0.2">
      <c r="K958" s="77"/>
    </row>
    <row r="959" spans="11:11" x14ac:dyDescent="0.2">
      <c r="K959" s="77"/>
    </row>
    <row r="960" spans="11:11" x14ac:dyDescent="0.2">
      <c r="K960" s="77"/>
    </row>
    <row r="961" spans="11:11" x14ac:dyDescent="0.2">
      <c r="K961" s="77"/>
    </row>
    <row r="962" spans="11:11" x14ac:dyDescent="0.2">
      <c r="K962" s="77"/>
    </row>
    <row r="963" spans="11:11" x14ac:dyDescent="0.2">
      <c r="K963" s="77"/>
    </row>
    <row r="964" spans="11:11" x14ac:dyDescent="0.2">
      <c r="K964" s="77"/>
    </row>
    <row r="965" spans="11:11" x14ac:dyDescent="0.2">
      <c r="K965" s="77"/>
    </row>
    <row r="966" spans="11:11" x14ac:dyDescent="0.2">
      <c r="K966" s="77"/>
    </row>
    <row r="967" spans="11:11" x14ac:dyDescent="0.2">
      <c r="K967" s="77"/>
    </row>
    <row r="968" spans="11:11" x14ac:dyDescent="0.2">
      <c r="K968" s="77"/>
    </row>
    <row r="969" spans="11:11" x14ac:dyDescent="0.2">
      <c r="K969" s="77"/>
    </row>
    <row r="970" spans="11:11" x14ac:dyDescent="0.2">
      <c r="K970" s="77"/>
    </row>
    <row r="971" spans="11:11" x14ac:dyDescent="0.2">
      <c r="K971" s="77"/>
    </row>
    <row r="972" spans="11:11" x14ac:dyDescent="0.2">
      <c r="K972" s="77"/>
    </row>
    <row r="973" spans="11:11" x14ac:dyDescent="0.2">
      <c r="K973" s="77"/>
    </row>
    <row r="974" spans="11:11" x14ac:dyDescent="0.2">
      <c r="K974" s="77"/>
    </row>
    <row r="975" spans="11:11" x14ac:dyDescent="0.2">
      <c r="K975" s="77"/>
    </row>
    <row r="976" spans="11:11" x14ac:dyDescent="0.2">
      <c r="K976" s="77"/>
    </row>
    <row r="977" spans="11:11" x14ac:dyDescent="0.2">
      <c r="K977" s="77"/>
    </row>
    <row r="978" spans="11:11" x14ac:dyDescent="0.2">
      <c r="K978" s="77"/>
    </row>
    <row r="979" spans="11:11" x14ac:dyDescent="0.2">
      <c r="K979" s="77"/>
    </row>
    <row r="980" spans="11:11" x14ac:dyDescent="0.2">
      <c r="K980" s="77"/>
    </row>
    <row r="981" spans="11:11" x14ac:dyDescent="0.2">
      <c r="K981" s="77"/>
    </row>
    <row r="982" spans="11:11" x14ac:dyDescent="0.2">
      <c r="K982" s="77"/>
    </row>
    <row r="983" spans="11:11" x14ac:dyDescent="0.2">
      <c r="K983" s="77"/>
    </row>
    <row r="984" spans="11:11" x14ac:dyDescent="0.2">
      <c r="K984" s="77"/>
    </row>
    <row r="985" spans="11:11" x14ac:dyDescent="0.2">
      <c r="K985" s="77"/>
    </row>
    <row r="986" spans="11:11" x14ac:dyDescent="0.2">
      <c r="K986" s="77"/>
    </row>
    <row r="987" spans="11:11" x14ac:dyDescent="0.2">
      <c r="K987" s="77"/>
    </row>
  </sheetData>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83530-22A9-40A9-9336-9D8624B11E15}">
  <dimension ref="A1:W992"/>
  <sheetViews>
    <sheetView workbookViewId="0">
      <selection sqref="A1:W1048576"/>
    </sheetView>
  </sheetViews>
  <sheetFormatPr defaultRowHeight="12.75" x14ac:dyDescent="0.2"/>
  <cols>
    <col min="1" max="1" width="19.7109375" style="13" customWidth="1"/>
    <col min="2" max="2" width="19.5703125" style="13" customWidth="1"/>
    <col min="3" max="3" width="24" style="13"/>
    <col min="4" max="4" width="21.28515625" style="13" customWidth="1"/>
    <col min="5" max="5" width="18.28515625" style="13" customWidth="1"/>
    <col min="6" max="6" width="17.28515625" style="13" customWidth="1"/>
    <col min="7" max="7" width="21.5703125" style="13" customWidth="1"/>
    <col min="8" max="8" width="19.85546875" style="13" customWidth="1"/>
    <col min="9" max="9" width="20.140625" style="13" customWidth="1"/>
    <col min="10" max="10" width="21.140625" style="13" customWidth="1"/>
    <col min="11" max="11" width="16" style="13" customWidth="1"/>
    <col min="12" max="12" width="20.5703125" style="13" customWidth="1"/>
    <col min="13" max="13" width="22.28515625" style="13" customWidth="1"/>
    <col min="14" max="14" width="22.85546875" style="13" customWidth="1"/>
    <col min="15" max="15" width="24" style="13"/>
    <col min="16" max="16" width="23.85546875" style="13" bestFit="1" customWidth="1"/>
    <col min="17" max="18" width="24" style="13"/>
    <col min="19" max="19" width="23.85546875" style="13" bestFit="1" customWidth="1"/>
    <col min="20" max="22" width="24" style="13"/>
    <col min="23" max="23" width="23.28515625" style="13" bestFit="1" customWidth="1"/>
  </cols>
  <sheetData>
    <row r="1" spans="1:23" x14ac:dyDescent="0.2">
      <c r="A1" s="10" t="s">
        <v>24</v>
      </c>
      <c r="B1" s="11"/>
      <c r="C1" s="10" t="s">
        <v>25</v>
      </c>
      <c r="D1" s="11"/>
      <c r="E1" s="10" t="s">
        <v>26</v>
      </c>
      <c r="F1" s="11"/>
      <c r="G1" s="10" t="s">
        <v>27</v>
      </c>
      <c r="H1" s="11"/>
      <c r="I1" s="10" t="s">
        <v>28</v>
      </c>
      <c r="J1" s="12"/>
      <c r="K1" s="12"/>
      <c r="L1" s="11"/>
      <c r="M1" s="10" t="s">
        <v>29</v>
      </c>
      <c r="N1" s="11"/>
      <c r="O1" s="10" t="s">
        <v>30</v>
      </c>
      <c r="P1" s="11"/>
      <c r="R1" s="14" t="s">
        <v>31</v>
      </c>
      <c r="S1" s="15"/>
      <c r="T1" s="16" t="s">
        <v>32</v>
      </c>
      <c r="U1" s="17"/>
      <c r="V1" s="9"/>
      <c r="W1" s="9"/>
    </row>
    <row r="2" spans="1:23" x14ac:dyDescent="0.2">
      <c r="A2" s="18"/>
      <c r="B2" s="19"/>
      <c r="C2" s="18"/>
      <c r="D2" s="19"/>
      <c r="E2" s="18"/>
      <c r="F2" s="19"/>
      <c r="G2" s="18"/>
      <c r="H2" s="19"/>
      <c r="I2" s="18"/>
      <c r="J2" s="20"/>
      <c r="K2" s="20"/>
      <c r="L2" s="19"/>
      <c r="M2" s="18"/>
      <c r="N2" s="19"/>
      <c r="O2" s="18"/>
      <c r="P2" s="19"/>
      <c r="R2" s="21"/>
      <c r="S2" s="22"/>
      <c r="T2" s="18"/>
      <c r="U2" s="22"/>
      <c r="V2" s="9"/>
      <c r="W2" s="9"/>
    </row>
    <row r="3" spans="1:23" x14ac:dyDescent="0.2">
      <c r="A3" s="18"/>
      <c r="B3" s="19"/>
      <c r="C3" s="18"/>
      <c r="D3" s="19"/>
      <c r="E3" s="18"/>
      <c r="F3" s="19"/>
      <c r="G3" s="18"/>
      <c r="H3" s="19"/>
      <c r="I3" s="18"/>
      <c r="J3" s="20"/>
      <c r="K3" s="20"/>
      <c r="L3" s="19"/>
      <c r="M3" s="18"/>
      <c r="N3" s="19"/>
      <c r="O3" s="18"/>
      <c r="P3" s="19"/>
      <c r="R3" s="21"/>
      <c r="S3" s="22"/>
      <c r="T3" s="18"/>
      <c r="U3" s="22"/>
      <c r="V3" s="9"/>
      <c r="W3" s="9"/>
    </row>
    <row r="4" spans="1:23" x14ac:dyDescent="0.2">
      <c r="A4" s="18"/>
      <c r="B4" s="19"/>
      <c r="C4" s="18"/>
      <c r="D4" s="19"/>
      <c r="E4" s="18"/>
      <c r="F4" s="19"/>
      <c r="G4" s="18"/>
      <c r="H4" s="19"/>
      <c r="I4" s="18"/>
      <c r="J4" s="20"/>
      <c r="K4" s="20"/>
      <c r="L4" s="19"/>
      <c r="M4" s="18"/>
      <c r="N4" s="19"/>
      <c r="O4" s="18"/>
      <c r="P4" s="19"/>
      <c r="R4" s="21"/>
      <c r="S4" s="22"/>
      <c r="T4" s="18"/>
      <c r="U4" s="22"/>
      <c r="V4" s="9"/>
      <c r="W4" s="9"/>
    </row>
    <row r="5" spans="1:23" x14ac:dyDescent="0.2">
      <c r="A5" s="23"/>
      <c r="B5" s="24"/>
      <c r="C5" s="23"/>
      <c r="D5" s="24"/>
      <c r="E5" s="23"/>
      <c r="F5" s="24"/>
      <c r="G5" s="23"/>
      <c r="H5" s="24"/>
      <c r="I5" s="23"/>
      <c r="J5" s="25"/>
      <c r="K5" s="25"/>
      <c r="L5" s="24"/>
      <c r="M5" s="23"/>
      <c r="N5" s="24"/>
      <c r="O5" s="23"/>
      <c r="P5" s="24"/>
      <c r="R5" s="26"/>
      <c r="S5" s="27"/>
      <c r="T5" s="28"/>
      <c r="U5" s="27"/>
      <c r="V5" s="9"/>
      <c r="W5" s="9"/>
    </row>
    <row r="6" spans="1:23" ht="41.25" x14ac:dyDescent="0.2">
      <c r="A6" s="32" t="s">
        <v>35</v>
      </c>
      <c r="B6" s="32" t="s">
        <v>36</v>
      </c>
      <c r="C6" s="32" t="s">
        <v>37</v>
      </c>
      <c r="D6" s="32" t="s">
        <v>36</v>
      </c>
      <c r="E6" s="32" t="s">
        <v>38</v>
      </c>
      <c r="F6" s="32" t="s">
        <v>39</v>
      </c>
      <c r="G6" s="32" t="s">
        <v>35</v>
      </c>
      <c r="H6" s="32" t="s">
        <v>36</v>
      </c>
      <c r="I6" s="32" t="s">
        <v>35</v>
      </c>
      <c r="J6" s="32" t="s">
        <v>36</v>
      </c>
      <c r="K6" s="32" t="s">
        <v>40</v>
      </c>
      <c r="L6" s="32" t="s">
        <v>41</v>
      </c>
      <c r="M6" s="32" t="s">
        <v>35</v>
      </c>
      <c r="N6" s="32" t="s">
        <v>36</v>
      </c>
      <c r="O6" s="32" t="s">
        <v>35</v>
      </c>
      <c r="P6" s="32" t="s">
        <v>36</v>
      </c>
      <c r="Q6" s="33"/>
      <c r="R6" s="34" t="s">
        <v>35</v>
      </c>
      <c r="S6" s="34" t="s">
        <v>36</v>
      </c>
      <c r="T6" s="34" t="s">
        <v>35</v>
      </c>
      <c r="U6" s="34" t="s">
        <v>36</v>
      </c>
      <c r="V6" s="32" t="s">
        <v>44</v>
      </c>
      <c r="W6" s="35" t="s">
        <v>45</v>
      </c>
    </row>
    <row r="7" spans="1:23" ht="57.75" x14ac:dyDescent="0.2">
      <c r="A7" s="39" t="s">
        <v>62</v>
      </c>
      <c r="B7" s="40" t="s">
        <v>63</v>
      </c>
      <c r="C7" s="39" t="s">
        <v>64</v>
      </c>
      <c r="D7" s="39" t="s">
        <v>65</v>
      </c>
      <c r="E7" s="40" t="s">
        <v>66</v>
      </c>
      <c r="F7" s="40" t="s">
        <v>67</v>
      </c>
      <c r="G7" s="41" t="s">
        <v>68</v>
      </c>
      <c r="H7" s="40" t="s">
        <v>69</v>
      </c>
      <c r="I7" s="42" t="s">
        <v>70</v>
      </c>
      <c r="J7" s="42" t="s">
        <v>71</v>
      </c>
      <c r="K7" s="42" t="s">
        <v>70</v>
      </c>
      <c r="L7" s="42" t="s">
        <v>70</v>
      </c>
      <c r="M7" s="41" t="s">
        <v>72</v>
      </c>
      <c r="N7" s="41" t="s">
        <v>65</v>
      </c>
      <c r="O7" s="41" t="s">
        <v>73</v>
      </c>
      <c r="P7" s="41" t="s">
        <v>74</v>
      </c>
      <c r="R7" s="43" t="s">
        <v>75</v>
      </c>
      <c r="S7" s="43" t="s">
        <v>76</v>
      </c>
      <c r="T7" s="43" t="s">
        <v>77</v>
      </c>
      <c r="U7" s="43" t="s">
        <v>78</v>
      </c>
      <c r="V7" s="43" t="s">
        <v>79</v>
      </c>
      <c r="W7" s="44"/>
    </row>
    <row r="8" spans="1:23" ht="57.75" x14ac:dyDescent="0.2">
      <c r="A8" s="39" t="s">
        <v>82</v>
      </c>
      <c r="B8" s="40" t="s">
        <v>83</v>
      </c>
      <c r="C8" s="39" t="s">
        <v>84</v>
      </c>
      <c r="D8" s="39" t="s">
        <v>65</v>
      </c>
      <c r="E8" s="40" t="s">
        <v>85</v>
      </c>
      <c r="F8" s="40" t="s">
        <v>86</v>
      </c>
      <c r="G8" s="40" t="s">
        <v>87</v>
      </c>
      <c r="H8" s="40" t="s">
        <v>88</v>
      </c>
      <c r="I8" s="47" t="s">
        <v>89</v>
      </c>
      <c r="J8" s="40" t="s">
        <v>90</v>
      </c>
      <c r="K8" s="40" t="s">
        <v>91</v>
      </c>
      <c r="L8" s="40" t="s">
        <v>92</v>
      </c>
      <c r="M8" s="40" t="s">
        <v>93</v>
      </c>
      <c r="N8" s="40" t="s">
        <v>65</v>
      </c>
      <c r="O8" s="40" t="s">
        <v>94</v>
      </c>
      <c r="P8" s="40" t="s">
        <v>74</v>
      </c>
      <c r="R8" s="48" t="s">
        <v>95</v>
      </c>
      <c r="S8" s="48" t="s">
        <v>96</v>
      </c>
      <c r="T8" s="48" t="s">
        <v>97</v>
      </c>
      <c r="U8" s="48" t="s">
        <v>98</v>
      </c>
      <c r="V8" s="48" t="s">
        <v>1</v>
      </c>
      <c r="W8" s="44"/>
    </row>
    <row r="9" spans="1:23" ht="74.25" x14ac:dyDescent="0.2">
      <c r="A9" s="39" t="s">
        <v>101</v>
      </c>
      <c r="B9" s="40" t="s">
        <v>63</v>
      </c>
      <c r="C9" s="39" t="s">
        <v>102</v>
      </c>
      <c r="D9" s="39" t="s">
        <v>65</v>
      </c>
      <c r="E9" s="40" t="s">
        <v>103</v>
      </c>
      <c r="F9" s="40" t="s">
        <v>104</v>
      </c>
      <c r="G9" s="40" t="s">
        <v>105</v>
      </c>
      <c r="H9" s="40" t="s">
        <v>106</v>
      </c>
      <c r="I9" s="40" t="s">
        <v>107</v>
      </c>
      <c r="J9" s="40" t="s">
        <v>108</v>
      </c>
      <c r="K9" s="40" t="s">
        <v>109</v>
      </c>
      <c r="L9" s="40" t="s">
        <v>110</v>
      </c>
      <c r="M9" s="40" t="s">
        <v>111</v>
      </c>
      <c r="N9" s="40" t="s">
        <v>65</v>
      </c>
      <c r="O9" s="40" t="s">
        <v>94</v>
      </c>
      <c r="P9" s="40" t="s">
        <v>74</v>
      </c>
      <c r="R9" s="48" t="s">
        <v>112</v>
      </c>
      <c r="S9" s="48" t="s">
        <v>113</v>
      </c>
      <c r="T9" s="48" t="s">
        <v>114</v>
      </c>
      <c r="U9" s="48" t="s">
        <v>115</v>
      </c>
      <c r="V9" s="48" t="s">
        <v>2</v>
      </c>
      <c r="W9" s="44"/>
    </row>
    <row r="10" spans="1:23" ht="74.25" x14ac:dyDescent="0.2">
      <c r="A10" s="40" t="s">
        <v>119</v>
      </c>
      <c r="B10" s="40" t="s">
        <v>63</v>
      </c>
      <c r="C10" s="39" t="s">
        <v>120</v>
      </c>
      <c r="D10" s="39" t="s">
        <v>65</v>
      </c>
      <c r="E10" s="40" t="s">
        <v>121</v>
      </c>
      <c r="F10" s="40" t="s">
        <v>122</v>
      </c>
      <c r="G10" s="40" t="s">
        <v>123</v>
      </c>
      <c r="H10" s="40" t="s">
        <v>124</v>
      </c>
      <c r="I10" s="40" t="s">
        <v>125</v>
      </c>
      <c r="J10" s="40" t="s">
        <v>126</v>
      </c>
      <c r="K10" s="40" t="s">
        <v>127</v>
      </c>
      <c r="L10" s="40" t="s">
        <v>110</v>
      </c>
      <c r="M10" s="40" t="s">
        <v>128</v>
      </c>
      <c r="N10" s="40" t="s">
        <v>65</v>
      </c>
      <c r="O10" s="40" t="s">
        <v>94</v>
      </c>
      <c r="P10" s="40" t="s">
        <v>74</v>
      </c>
      <c r="R10" s="48" t="s">
        <v>129</v>
      </c>
      <c r="S10" s="48" t="s">
        <v>130</v>
      </c>
      <c r="T10" s="48" t="s">
        <v>131</v>
      </c>
      <c r="U10" s="48" t="s">
        <v>132</v>
      </c>
      <c r="V10" s="48" t="s">
        <v>133</v>
      </c>
      <c r="W10" s="44" t="s">
        <v>3</v>
      </c>
    </row>
    <row r="11" spans="1:23" ht="74.25" x14ac:dyDescent="0.2">
      <c r="A11" s="40" t="s">
        <v>137</v>
      </c>
      <c r="B11" s="40" t="s">
        <v>63</v>
      </c>
      <c r="C11" s="39" t="s">
        <v>138</v>
      </c>
      <c r="D11" s="39" t="s">
        <v>65</v>
      </c>
      <c r="E11" s="40" t="s">
        <v>139</v>
      </c>
      <c r="F11" s="40" t="s">
        <v>140</v>
      </c>
      <c r="G11" s="40" t="s">
        <v>141</v>
      </c>
      <c r="H11" s="40" t="s">
        <v>142</v>
      </c>
      <c r="I11" s="40" t="s">
        <v>143</v>
      </c>
      <c r="J11" s="40" t="s">
        <v>144</v>
      </c>
      <c r="K11" s="40" t="s">
        <v>145</v>
      </c>
      <c r="L11" s="40" t="s">
        <v>92</v>
      </c>
      <c r="M11" s="40" t="s">
        <v>146</v>
      </c>
      <c r="N11" s="40" t="s">
        <v>65</v>
      </c>
      <c r="O11" s="40" t="s">
        <v>94</v>
      </c>
      <c r="P11" s="40" t="s">
        <v>74</v>
      </c>
      <c r="R11" s="48" t="s">
        <v>147</v>
      </c>
      <c r="S11" s="48" t="s">
        <v>148</v>
      </c>
      <c r="T11" s="48" t="s">
        <v>149</v>
      </c>
      <c r="U11" s="50" t="s">
        <v>150</v>
      </c>
      <c r="V11" s="48" t="s">
        <v>0</v>
      </c>
      <c r="W11" s="44"/>
    </row>
    <row r="12" spans="1:23" ht="74.25" x14ac:dyDescent="0.2">
      <c r="A12" s="40" t="s">
        <v>152</v>
      </c>
      <c r="B12" s="40" t="s">
        <v>63</v>
      </c>
      <c r="C12" s="39" t="s">
        <v>153</v>
      </c>
      <c r="D12" s="39" t="s">
        <v>65</v>
      </c>
      <c r="E12" s="40" t="s">
        <v>154</v>
      </c>
      <c r="F12" s="40" t="s">
        <v>155</v>
      </c>
      <c r="G12" s="40" t="s">
        <v>156</v>
      </c>
      <c r="H12" s="40" t="s">
        <v>157</v>
      </c>
      <c r="I12" s="40" t="s">
        <v>158</v>
      </c>
      <c r="J12" s="40" t="s">
        <v>159</v>
      </c>
      <c r="K12" s="40" t="s">
        <v>160</v>
      </c>
      <c r="L12" s="40" t="s">
        <v>92</v>
      </c>
      <c r="M12" s="40" t="s">
        <v>161</v>
      </c>
      <c r="N12" s="40" t="s">
        <v>65</v>
      </c>
      <c r="O12" s="40" t="s">
        <v>94</v>
      </c>
      <c r="P12" s="40" t="s">
        <v>74</v>
      </c>
      <c r="R12" s="48" t="s">
        <v>147</v>
      </c>
      <c r="S12" s="48" t="s">
        <v>148</v>
      </c>
      <c r="T12" s="48" t="s">
        <v>162</v>
      </c>
      <c r="U12" s="48" t="s">
        <v>163</v>
      </c>
      <c r="V12" s="48" t="s">
        <v>0</v>
      </c>
      <c r="W12" s="44"/>
    </row>
    <row r="13" spans="1:23" ht="74.25" x14ac:dyDescent="0.2">
      <c r="A13" s="40" t="s">
        <v>167</v>
      </c>
      <c r="B13" s="40" t="s">
        <v>63</v>
      </c>
      <c r="C13" s="39" t="s">
        <v>168</v>
      </c>
      <c r="D13" s="39" t="s">
        <v>65</v>
      </c>
      <c r="E13" s="39" t="s">
        <v>169</v>
      </c>
      <c r="F13" s="40" t="s">
        <v>170</v>
      </c>
      <c r="G13" s="40" t="s">
        <v>171</v>
      </c>
      <c r="H13" s="40" t="s">
        <v>172</v>
      </c>
      <c r="I13" s="40" t="s">
        <v>173</v>
      </c>
      <c r="J13" s="40" t="s">
        <v>174</v>
      </c>
      <c r="K13" s="40" t="s">
        <v>175</v>
      </c>
      <c r="L13" s="40" t="s">
        <v>110</v>
      </c>
      <c r="M13" s="40" t="s">
        <v>176</v>
      </c>
      <c r="N13" s="40" t="s">
        <v>65</v>
      </c>
      <c r="O13" s="40" t="s">
        <v>94</v>
      </c>
      <c r="P13" s="40" t="s">
        <v>74</v>
      </c>
      <c r="R13" s="48" t="s">
        <v>177</v>
      </c>
      <c r="S13" s="48" t="s">
        <v>178</v>
      </c>
      <c r="T13" s="48" t="s">
        <v>179</v>
      </c>
      <c r="U13" s="48" t="s">
        <v>180</v>
      </c>
      <c r="V13" s="48" t="s">
        <v>181</v>
      </c>
      <c r="W13" s="44"/>
    </row>
    <row r="14" spans="1:23" ht="57.75" x14ac:dyDescent="0.2">
      <c r="A14" s="40" t="s">
        <v>184</v>
      </c>
      <c r="B14" s="40" t="s">
        <v>63</v>
      </c>
      <c r="C14" s="39" t="s">
        <v>185</v>
      </c>
      <c r="D14" s="39" t="s">
        <v>65</v>
      </c>
      <c r="E14" s="39" t="s">
        <v>186</v>
      </c>
      <c r="F14" s="40" t="s">
        <v>187</v>
      </c>
      <c r="G14" s="40" t="s">
        <v>188</v>
      </c>
      <c r="H14" s="40" t="s">
        <v>189</v>
      </c>
      <c r="I14" s="40" t="s">
        <v>190</v>
      </c>
      <c r="J14" s="40" t="s">
        <v>191</v>
      </c>
      <c r="K14" s="40" t="s">
        <v>192</v>
      </c>
      <c r="L14" s="40" t="s">
        <v>193</v>
      </c>
      <c r="M14" s="40" t="s">
        <v>194</v>
      </c>
      <c r="N14" s="40" t="s">
        <v>65</v>
      </c>
      <c r="O14" s="40" t="s">
        <v>94</v>
      </c>
      <c r="P14" s="40" t="s">
        <v>74</v>
      </c>
      <c r="R14" s="48" t="s">
        <v>195</v>
      </c>
      <c r="S14" s="48" t="s">
        <v>148</v>
      </c>
      <c r="T14" s="48" t="s">
        <v>196</v>
      </c>
      <c r="U14" s="48" t="s">
        <v>197</v>
      </c>
      <c r="V14" s="48" t="s">
        <v>0</v>
      </c>
      <c r="W14" s="44"/>
    </row>
    <row r="15" spans="1:23" ht="74.25" x14ac:dyDescent="0.2">
      <c r="A15" s="40" t="s">
        <v>200</v>
      </c>
      <c r="B15" s="40" t="s">
        <v>63</v>
      </c>
      <c r="C15" s="39" t="s">
        <v>201</v>
      </c>
      <c r="D15" s="39" t="s">
        <v>65</v>
      </c>
      <c r="E15" s="39" t="s">
        <v>202</v>
      </c>
      <c r="F15" s="40" t="s">
        <v>155</v>
      </c>
      <c r="G15" s="40" t="s">
        <v>203</v>
      </c>
      <c r="H15" s="40" t="s">
        <v>204</v>
      </c>
      <c r="I15" s="40" t="s">
        <v>205</v>
      </c>
      <c r="J15" s="40" t="s">
        <v>206</v>
      </c>
      <c r="K15" s="40" t="s">
        <v>207</v>
      </c>
      <c r="L15" s="40" t="s">
        <v>110</v>
      </c>
      <c r="M15" s="40" t="s">
        <v>208</v>
      </c>
      <c r="N15" s="40" t="s">
        <v>65</v>
      </c>
      <c r="O15" s="40" t="s">
        <v>94</v>
      </c>
      <c r="P15" s="40" t="s">
        <v>74</v>
      </c>
      <c r="R15" s="48" t="s">
        <v>209</v>
      </c>
      <c r="S15" s="48" t="s">
        <v>210</v>
      </c>
      <c r="T15" s="48" t="s">
        <v>211</v>
      </c>
      <c r="U15" s="48" t="s">
        <v>212</v>
      </c>
      <c r="V15" s="48" t="s">
        <v>5</v>
      </c>
      <c r="W15" s="44"/>
    </row>
    <row r="16" spans="1:23" ht="57.75" x14ac:dyDescent="0.2">
      <c r="A16" s="40" t="s">
        <v>215</v>
      </c>
      <c r="B16" s="40" t="s">
        <v>63</v>
      </c>
      <c r="C16" s="39" t="s">
        <v>216</v>
      </c>
      <c r="D16" s="39" t="s">
        <v>65</v>
      </c>
      <c r="E16" s="39" t="s">
        <v>217</v>
      </c>
      <c r="F16" s="40" t="s">
        <v>218</v>
      </c>
      <c r="G16" s="40" t="s">
        <v>219</v>
      </c>
      <c r="H16" s="40" t="s">
        <v>220</v>
      </c>
      <c r="I16" s="40" t="s">
        <v>221</v>
      </c>
      <c r="J16" s="40" t="s">
        <v>222</v>
      </c>
      <c r="K16" s="40" t="s">
        <v>223</v>
      </c>
      <c r="L16" s="40" t="s">
        <v>110</v>
      </c>
      <c r="M16" s="40" t="s">
        <v>224</v>
      </c>
      <c r="N16" s="40" t="s">
        <v>65</v>
      </c>
      <c r="O16" s="40" t="s">
        <v>94</v>
      </c>
      <c r="P16" s="40" t="s">
        <v>74</v>
      </c>
      <c r="R16" s="48" t="s">
        <v>225</v>
      </c>
      <c r="S16" s="48" t="s">
        <v>226</v>
      </c>
      <c r="T16" s="48" t="s">
        <v>227</v>
      </c>
      <c r="U16" s="48" t="s">
        <v>228</v>
      </c>
      <c r="V16" s="48" t="s">
        <v>6</v>
      </c>
      <c r="W16" s="44"/>
    </row>
    <row r="17" spans="1:23" ht="74.25" x14ac:dyDescent="0.2">
      <c r="A17" s="40" t="s">
        <v>231</v>
      </c>
      <c r="B17" s="40" t="s">
        <v>63</v>
      </c>
      <c r="C17" s="39" t="s">
        <v>232</v>
      </c>
      <c r="D17" s="39" t="s">
        <v>65</v>
      </c>
      <c r="E17" s="39" t="s">
        <v>233</v>
      </c>
      <c r="F17" s="40" t="s">
        <v>234</v>
      </c>
      <c r="G17" s="40" t="s">
        <v>235</v>
      </c>
      <c r="H17" s="40" t="s">
        <v>236</v>
      </c>
      <c r="I17" s="40" t="s">
        <v>237</v>
      </c>
      <c r="J17" s="40" t="s">
        <v>238</v>
      </c>
      <c r="K17" s="40" t="s">
        <v>239</v>
      </c>
      <c r="L17" s="40" t="s">
        <v>240</v>
      </c>
      <c r="M17" s="40" t="s">
        <v>241</v>
      </c>
      <c r="N17" s="40" t="s">
        <v>65</v>
      </c>
      <c r="O17" s="40" t="s">
        <v>94</v>
      </c>
      <c r="P17" s="40" t="s">
        <v>74</v>
      </c>
      <c r="R17" s="48" t="s">
        <v>195</v>
      </c>
      <c r="S17" s="48" t="s">
        <v>148</v>
      </c>
      <c r="T17" s="48" t="s">
        <v>242</v>
      </c>
      <c r="U17" s="48" t="s">
        <v>197</v>
      </c>
      <c r="V17" s="48" t="s">
        <v>0</v>
      </c>
      <c r="W17" s="44"/>
    </row>
    <row r="18" spans="1:23" ht="99.75" x14ac:dyDescent="0.2">
      <c r="A18" s="53" t="s">
        <v>246</v>
      </c>
      <c r="B18" s="54" t="s">
        <v>247</v>
      </c>
      <c r="C18" s="53" t="s">
        <v>248</v>
      </c>
      <c r="D18" s="53" t="s">
        <v>249</v>
      </c>
      <c r="E18" s="55" t="s">
        <v>250</v>
      </c>
      <c r="F18" s="55" t="s">
        <v>251</v>
      </c>
      <c r="G18" s="53" t="s">
        <v>252</v>
      </c>
      <c r="H18" s="55" t="s">
        <v>253</v>
      </c>
      <c r="I18" s="53" t="s">
        <v>254</v>
      </c>
      <c r="J18" s="55" t="s">
        <v>255</v>
      </c>
      <c r="K18" s="53" t="s">
        <v>256</v>
      </c>
      <c r="L18" s="53" t="s">
        <v>257</v>
      </c>
      <c r="M18" s="55" t="s">
        <v>258</v>
      </c>
      <c r="N18" s="55" t="s">
        <v>249</v>
      </c>
      <c r="O18" s="55" t="s">
        <v>259</v>
      </c>
      <c r="P18" s="55" t="s">
        <v>260</v>
      </c>
      <c r="R18" s="56" t="s">
        <v>261</v>
      </c>
      <c r="S18" s="57" t="s">
        <v>262</v>
      </c>
      <c r="T18" s="57" t="s">
        <v>263</v>
      </c>
      <c r="U18" s="58" t="s">
        <v>264</v>
      </c>
      <c r="V18" s="58" t="s">
        <v>7</v>
      </c>
      <c r="W18" s="44"/>
    </row>
    <row r="19" spans="1:23" ht="99" x14ac:dyDescent="0.2">
      <c r="A19" s="53" t="s">
        <v>268</v>
      </c>
      <c r="B19" s="54" t="s">
        <v>269</v>
      </c>
      <c r="C19" s="53" t="s">
        <v>270</v>
      </c>
      <c r="D19" s="53" t="s">
        <v>249</v>
      </c>
      <c r="E19" s="55" t="s">
        <v>271</v>
      </c>
      <c r="F19" s="55" t="s">
        <v>272</v>
      </c>
      <c r="G19" s="53" t="s">
        <v>273</v>
      </c>
      <c r="H19" s="54" t="str">
        <f>CONCATENATE(LEFT(B19,FIND(" ",B19)),MID(B19,FIND(CHAR(160),SUBSTITUTE(B19," ",CHAR(160),2)) + 1,FIND(CHAR(160),SUBSTITUTE(B19," ",CHAR(160),3)) - (FIND(CHAR(160),SUBSTITUTE(B19," ",CHAR(160),2)))),"the only",MID(B19,FIND(CHAR(160),SUBSTITUTE(B19," ",CHAR(160),3)) - 1 + 1,FIND(CHAR(160),SUBSTITUTE(B19," ",CHAR(160),4)) - (FIND(CHAR(160),SUBSTITUTE(B19," ",CHAR(160),3)) - 1)),"c",MID(A19,FIND(" ",A19) + 1,FIND(CHAR(160),SUBSTITUTE(A19," ",CHAR(160),2)) - 1 - (FIND(" ",A19))),"id",MID(F19,FIND(CHAR(160),SUBSTITUTE(F19," ",CHAR(160),3)) + 1,FIND(CHAR(160),SUBSTITUTE(F19," ",CHAR(160),4)) - 1 - (FIND(CHAR(160),SUBSTITUTE(F19," ",CHAR(160),3)))),"e for",MID(A19,FIND(" ",A19) - 1 + 1,FIND(" ",A19) + 1 - (FIND(" ",A19) - 1)),MID(B19,FIND(" ",B19) - 1 + 1,FIND(CHAR(160),SUBSTITUTE(B19," ",CHAR(160),2)) - (FIND(" ",B19) - 1)),"site.")</f>
        <v>10624 is the only supported candidate for a start site.</v>
      </c>
      <c r="I19" s="53" t="s">
        <v>274</v>
      </c>
      <c r="J19" s="54" t="s">
        <v>275</v>
      </c>
      <c r="K19" s="59" t="s">
        <v>276</v>
      </c>
      <c r="L19" s="59" t="s">
        <v>48</v>
      </c>
      <c r="M19" s="55" t="s">
        <v>277</v>
      </c>
      <c r="N19" s="55" t="s">
        <v>65</v>
      </c>
      <c r="O19" s="55" t="s">
        <v>278</v>
      </c>
      <c r="P19" s="55" t="s">
        <v>260</v>
      </c>
      <c r="R19" s="56" t="s">
        <v>279</v>
      </c>
      <c r="S19" s="57" t="s">
        <v>280</v>
      </c>
      <c r="T19" s="60" t="s">
        <v>281</v>
      </c>
      <c r="U19" s="58" t="s">
        <v>282</v>
      </c>
      <c r="V19" s="58" t="s">
        <v>283</v>
      </c>
      <c r="W19" s="44"/>
    </row>
    <row r="20" spans="1:23" ht="50.25" x14ac:dyDescent="0.2">
      <c r="A20" s="53" t="s">
        <v>50</v>
      </c>
      <c r="B20" s="54" t="s">
        <v>287</v>
      </c>
      <c r="C20" s="53" t="s">
        <v>288</v>
      </c>
      <c r="D20" s="53" t="s">
        <v>65</v>
      </c>
      <c r="E20" s="55" t="s">
        <v>289</v>
      </c>
      <c r="F20" s="55" t="s">
        <v>290</v>
      </c>
      <c r="G20" s="53" t="s">
        <v>291</v>
      </c>
      <c r="H20" s="54" t="s">
        <v>292</v>
      </c>
      <c r="I20" s="53" t="s">
        <v>293</v>
      </c>
      <c r="J20" s="54" t="s">
        <v>294</v>
      </c>
      <c r="K20" s="54" t="s">
        <v>295</v>
      </c>
      <c r="L20" s="59" t="s">
        <v>296</v>
      </c>
      <c r="M20" s="54" t="s">
        <v>297</v>
      </c>
      <c r="N20" s="55" t="s">
        <v>65</v>
      </c>
      <c r="O20" s="55" t="s">
        <v>298</v>
      </c>
      <c r="P20" s="55" t="s">
        <v>260</v>
      </c>
      <c r="R20" s="56" t="s">
        <v>299</v>
      </c>
      <c r="S20" s="57" t="s">
        <v>300</v>
      </c>
      <c r="T20" s="57" t="s">
        <v>301</v>
      </c>
      <c r="U20" s="58" t="s">
        <v>302</v>
      </c>
      <c r="V20" s="58" t="s">
        <v>303</v>
      </c>
      <c r="W20" s="44"/>
    </row>
    <row r="21" spans="1:23" ht="58.5" x14ac:dyDescent="0.2">
      <c r="A21" s="53" t="s">
        <v>307</v>
      </c>
      <c r="B21" s="54" t="s">
        <v>308</v>
      </c>
      <c r="C21" s="53" t="s">
        <v>309</v>
      </c>
      <c r="D21" s="53" t="s">
        <v>65</v>
      </c>
      <c r="E21" s="55" t="s">
        <v>310</v>
      </c>
      <c r="F21" s="55" t="s">
        <v>311</v>
      </c>
      <c r="G21" s="53" t="s">
        <v>312</v>
      </c>
      <c r="H21" s="54" t="str">
        <f>CONCATENATE(LEFT(B21,FIND(" ",B21)),MID(B21,FIND(CHAR(160),SUBSTITUTE(B21," ",CHAR(160),2)) + 1,FIND(CHAR(160),SUBSTITUTE(B21," ",CHAR(160),3)) - (FIND(CHAR(160),SUBSTITUTE(B21," ",CHAR(160),2)))),"the only",MID(B21,FIND(CHAR(160),SUBSTITUTE(B21," ",CHAR(160),3)) - 1 + 1,FIND(CHAR(160),SUBSTITUTE(B21," ",CHAR(160),4)) - (FIND(CHAR(160),SUBSTITUTE(B21," ",CHAR(160),3)) - 1)),"c",MID(A21,FIND(" ",A21) + 1,FIND(CHAR(160),SUBSTITUTE(A21," ",CHAR(160),2)) - 1 - (FIND(" ",A21))),"id",MID(F21,FIND(CHAR(160),SUBSTITUTE(F21," ",CHAR(160),3)) + 1,FIND(CHAR(160),SUBSTITUTE(F21," ",CHAR(160),4)) - 1 - (FIND(CHAR(160),SUBSTITUTE(F21," ",CHAR(160),3)))),"e for",MID(A21,FIND(" ",A21) - 1 + 1,FIND(" ",A21) + 1 - (FIND(" ",A21) - 1)),MID(B21,FIND(" ",B21) - 1 + 1,FIND(CHAR(160),SUBSTITUTE(B21," ",CHAR(160),2)) - (FIND(" ",B21) - 1)),"site.")</f>
        <v>11244 is the only supported candidate for a start site.</v>
      </c>
      <c r="I21" s="53" t="s">
        <v>313</v>
      </c>
      <c r="J21" s="54" t="s">
        <v>314</v>
      </c>
      <c r="K21" s="54" t="s">
        <v>315</v>
      </c>
      <c r="L21" s="59" t="s">
        <v>316</v>
      </c>
      <c r="M21" s="54" t="s">
        <v>317</v>
      </c>
      <c r="N21" s="55" t="s">
        <v>249</v>
      </c>
      <c r="O21" s="55" t="s">
        <v>318</v>
      </c>
      <c r="P21" s="55" t="s">
        <v>260</v>
      </c>
      <c r="R21" s="56" t="s">
        <v>319</v>
      </c>
      <c r="S21" s="57" t="s">
        <v>320</v>
      </c>
      <c r="T21" s="57" t="s">
        <v>321</v>
      </c>
      <c r="U21" s="58" t="s">
        <v>322</v>
      </c>
      <c r="V21" s="58" t="s">
        <v>9</v>
      </c>
      <c r="W21" s="44"/>
    </row>
    <row r="22" spans="1:23" ht="66.75" x14ac:dyDescent="0.2">
      <c r="A22" s="54" t="s">
        <v>326</v>
      </c>
      <c r="B22" s="54" t="s">
        <v>327</v>
      </c>
      <c r="C22" s="53" t="s">
        <v>328</v>
      </c>
      <c r="D22" s="53" t="s">
        <v>329</v>
      </c>
      <c r="E22" s="54" t="s">
        <v>330</v>
      </c>
      <c r="F22" s="54" t="s">
        <v>331</v>
      </c>
      <c r="G22" s="54" t="s">
        <v>332</v>
      </c>
      <c r="H22" s="54" t="str">
        <f>CONCATENATE(LEFT(B22,FIND(" ",B22)),MID(B22,FIND(CHAR(160),SUBSTITUTE(B22," ",CHAR(160),2)) + 1,FIND(CHAR(160),SUBSTITUTE(B22," ",CHAR(160),3)) - (FIND(CHAR(160),SUBSTITUTE(B22," ",CHAR(160),2)))),"the only",MID(B22,FIND(CHAR(160),SUBSTITUTE(B22," ",CHAR(160),3)) - 1 + 1,FIND(CHAR(160),SUBSTITUTE(B22," ",CHAR(160),4)) - (FIND(CHAR(160),SUBSTITUTE(B22," ",CHAR(160),3)) - 1)),"c",MID(A22,FIND(" ",A22) + 1,FIND(CHAR(160),SUBSTITUTE(A22," ",CHAR(160),2)) - 1 - (FIND(" ",A22))),"id",MID(F22,FIND(CHAR(160),SUBSTITUTE(F22," ",CHAR(160),3)) + 1,FIND(CHAR(160),SUBSTITUTE(F22," ",CHAR(160),4)) - 1 - (FIND(CHAR(160),SUBSTITUTE(F22," ",CHAR(160),3)))),"e for",MID(A22,FIND(" ",A22) - 1 + 1,FIND(" ",A22) + 1 - (FIND(" ",A22) - 1)),MID(B22,FIND(" ",B22) - 1 + 1,FIND(CHAR(160),SUBSTITUTE(B22," ",CHAR(160),2)) - (FIND(" ",B22) - 1)),"site.")</f>
        <v>12133 is the only supported candidate for a start site.</v>
      </c>
      <c r="I22" s="54" t="s">
        <v>333</v>
      </c>
      <c r="J22" s="54" t="s">
        <v>334</v>
      </c>
      <c r="K22" s="54" t="s">
        <v>335</v>
      </c>
      <c r="L22" s="54" t="s">
        <v>336</v>
      </c>
      <c r="M22" s="54" t="s">
        <v>337</v>
      </c>
      <c r="N22" s="54" t="s">
        <v>249</v>
      </c>
      <c r="O22" s="54" t="s">
        <v>338</v>
      </c>
      <c r="P22" s="61" t="s">
        <v>260</v>
      </c>
      <c r="R22" s="58" t="s">
        <v>339</v>
      </c>
      <c r="S22" s="58" t="s">
        <v>340</v>
      </c>
      <c r="T22" s="58" t="s">
        <v>341</v>
      </c>
      <c r="U22" s="58" t="s">
        <v>342</v>
      </c>
      <c r="V22" s="58" t="s">
        <v>283</v>
      </c>
      <c r="W22" s="44"/>
    </row>
    <row r="23" spans="1:23" ht="50.25" x14ac:dyDescent="0.2">
      <c r="A23" s="54" t="s">
        <v>345</v>
      </c>
      <c r="B23" s="54" t="s">
        <v>346</v>
      </c>
      <c r="C23" s="53" t="s">
        <v>347</v>
      </c>
      <c r="D23" s="53" t="s">
        <v>249</v>
      </c>
      <c r="E23" s="54" t="s">
        <v>348</v>
      </c>
      <c r="F23" s="54" t="s">
        <v>349</v>
      </c>
      <c r="G23" s="54" t="s">
        <v>350</v>
      </c>
      <c r="H23" s="54" t="str">
        <f>CONCATENATE(LEFT(B23,FIND(" ",B23)),MID(B23,FIND(CHAR(160),SUBSTITUTE(B23," ",CHAR(160),2)) + 1,FIND(CHAR(160),SUBSTITUTE(B23," ",CHAR(160),3)) - (FIND(CHAR(160),SUBSTITUTE(B23," ",CHAR(160),2)))),"the only",MID(B23,FIND(CHAR(160),SUBSTITUTE(B23," ",CHAR(160),3)) - 1 + 1,FIND(CHAR(160),SUBSTITUTE(B23," ",CHAR(160),4)) - (FIND(CHAR(160),SUBSTITUTE(B23," ",CHAR(160),3)) - 1)),"c",MID(A23,FIND(" ",A23) + 1,FIND(CHAR(160),SUBSTITUTE(A23," ",CHAR(160),2)) - 1 - (FIND(" ",A23))),"id",MID(F23,FIND(CHAR(160),SUBSTITUTE(F23," ",CHAR(160),3)) + 1,FIND(CHAR(160),SUBSTITUTE(F23," ",CHAR(160),4)) - 1 - (FIND(CHAR(160),SUBSTITUTE(F23," ",CHAR(160),3)))),"e for",MID(A23,FIND(" ",A23) - 1 + 1,FIND(" ",A23) + 1 - (FIND(" ",A23) - 1)),MID(B23,FIND(" ",B23) - 1 + 1,FIND(CHAR(160),SUBSTITUTE(B23," ",CHAR(160),2)) - (FIND(" ",B23) - 1)),"site.")</f>
        <v>12723 is the only supported candidate for a start site.</v>
      </c>
      <c r="I23" s="54" t="s">
        <v>351</v>
      </c>
      <c r="J23" s="54" t="s">
        <v>352</v>
      </c>
      <c r="K23" s="54" t="s">
        <v>353</v>
      </c>
      <c r="L23" s="54" t="s">
        <v>354</v>
      </c>
      <c r="M23" s="54" t="s">
        <v>355</v>
      </c>
      <c r="N23" s="54" t="s">
        <v>249</v>
      </c>
      <c r="O23" s="54" t="s">
        <v>356</v>
      </c>
      <c r="P23" s="54" t="s">
        <v>260</v>
      </c>
      <c r="R23" s="58" t="s">
        <v>357</v>
      </c>
      <c r="S23" s="58" t="s">
        <v>358</v>
      </c>
      <c r="T23" s="58" t="s">
        <v>359</v>
      </c>
      <c r="U23" s="63" t="s">
        <v>360</v>
      </c>
      <c r="V23" s="58" t="s">
        <v>10</v>
      </c>
      <c r="W23" s="44"/>
    </row>
    <row r="24" spans="1:23" ht="116.25" x14ac:dyDescent="0.2">
      <c r="A24" s="54" t="s">
        <v>363</v>
      </c>
      <c r="B24" s="54" t="s">
        <v>364</v>
      </c>
      <c r="C24" s="53" t="s">
        <v>270</v>
      </c>
      <c r="D24" s="53" t="s">
        <v>249</v>
      </c>
      <c r="E24" s="54" t="s">
        <v>365</v>
      </c>
      <c r="F24" s="54" t="s">
        <v>366</v>
      </c>
      <c r="G24" s="54" t="s">
        <v>367</v>
      </c>
      <c r="H24" s="54" t="str">
        <f>CONCATENATE(LEFT(B24,FIND(" ",B24)),MID(B24,FIND(CHAR(160),SUBSTITUTE(B24," ",CHAR(160),2)) + 1,FIND(CHAR(160),SUBSTITUTE(B24," ",CHAR(160),3)) - (FIND(CHAR(160),SUBSTITUTE(B24," ",CHAR(160),2)))),"the only",MID(B24,FIND(CHAR(160),SUBSTITUTE(B24," ",CHAR(160),3)) - 1 + 1,FIND(CHAR(160),SUBSTITUTE(B24," ",CHAR(160),4)) - (FIND(CHAR(160),SUBSTITUTE(B24," ",CHAR(160),3)) - 1)),"c",MID(A24,FIND(" ",A24) + 1,FIND(CHAR(160),SUBSTITUTE(A24," ",CHAR(160),2)) - 1 - (FIND(" ",A24))),"id",MID(F24,FIND(CHAR(160),SUBSTITUTE(F24," ",CHAR(160),3)) + 1,FIND(CHAR(160),SUBSTITUTE(F24," ",CHAR(160),4)) - 1 - (FIND(CHAR(160),SUBSTITUTE(F24," ",CHAR(160),3)))),"e for",MID(A24,FIND(" ",A24) - 1 + 1,FIND(" ",A24) + 1 - (FIND(" ",A24) - 1)),MID(B24,FIND(" ",B24) - 1 + 1,FIND(CHAR(160),SUBSTITUTE(B24," ",CHAR(160),2)) - (FIND(" ",B24) - 1)),"site.")</f>
        <v>14524 is the only supported candidate for a start site.</v>
      </c>
      <c r="I24" s="54" t="s">
        <v>368</v>
      </c>
      <c r="J24" s="54" t="s">
        <v>369</v>
      </c>
      <c r="K24" s="54" t="s">
        <v>370</v>
      </c>
      <c r="L24" s="54" t="s">
        <v>354</v>
      </c>
      <c r="M24" s="54" t="s">
        <v>371</v>
      </c>
      <c r="N24" s="54" t="s">
        <v>249</v>
      </c>
      <c r="O24" s="54" t="s">
        <v>372</v>
      </c>
      <c r="P24" s="54" t="s">
        <v>260</v>
      </c>
      <c r="R24" s="58" t="s">
        <v>373</v>
      </c>
      <c r="S24" s="58" t="s">
        <v>374</v>
      </c>
      <c r="T24" s="58" t="s">
        <v>375</v>
      </c>
      <c r="U24" s="58" t="s">
        <v>376</v>
      </c>
      <c r="V24" s="58" t="s">
        <v>10</v>
      </c>
      <c r="W24" s="44"/>
    </row>
    <row r="25" spans="1:23" ht="108" x14ac:dyDescent="0.2">
      <c r="A25" s="54" t="s">
        <v>379</v>
      </c>
      <c r="B25" s="54" t="s">
        <v>380</v>
      </c>
      <c r="C25" s="55" t="s">
        <v>381</v>
      </c>
      <c r="D25" s="55" t="s">
        <v>249</v>
      </c>
      <c r="E25" s="54" t="s">
        <v>382</v>
      </c>
      <c r="F25" s="54" t="s">
        <v>383</v>
      </c>
      <c r="G25" s="54" t="s">
        <v>384</v>
      </c>
      <c r="H25" s="54" t="str">
        <f>CONCATENATE(LEFT(B25,FIND(" ",B25)),MID(B25,FIND(CHAR(160),SUBSTITUTE(B25," ",CHAR(160),2)) + 1,FIND(CHAR(160),SUBSTITUTE(B25," ",CHAR(160),3)) - (FIND(CHAR(160),SUBSTITUTE(B25," ",CHAR(160),2)))),"the only",MID(B25,FIND(CHAR(160),SUBSTITUTE(B25," ",CHAR(160),3)) - 1 + 1,FIND(CHAR(160),SUBSTITUTE(B25," ",CHAR(160),4)) - (FIND(CHAR(160),SUBSTITUTE(B25," ",CHAR(160),3)) - 1)),"c",MID(A25,FIND(" ",A25) + 1,FIND(CHAR(160),SUBSTITUTE(A25," ",CHAR(160),2)) - 1 - (FIND(" ",A25))),"id",MID(F25,FIND(CHAR(160),SUBSTITUTE(F25," ",CHAR(160),3)) + 1,FIND(CHAR(160),SUBSTITUTE(F25," ",CHAR(160),4)) - 1 - (FIND(CHAR(160),SUBSTITUTE(F25," ",CHAR(160),3)))),"e for",MID(A25,FIND(" ",A25) - 1 + 1,FIND(" ",A25) + 1 - (FIND(" ",A25) - 1)),MID(B25,FIND(" ",B25) - 1 + 1,FIND(CHAR(160),SUBSTITUTE(B25," ",CHAR(160),2)) - (FIND(" ",B25) - 1)),"site.")</f>
        <v>15507 is the only supported candidate for a start site.</v>
      </c>
      <c r="I25" s="54" t="s">
        <v>385</v>
      </c>
      <c r="J25" s="54" t="s">
        <v>386</v>
      </c>
      <c r="K25" s="54" t="s">
        <v>387</v>
      </c>
      <c r="L25" s="54" t="s">
        <v>354</v>
      </c>
      <c r="M25" s="54" t="s">
        <v>388</v>
      </c>
      <c r="N25" s="54" t="s">
        <v>249</v>
      </c>
      <c r="O25" s="54" t="s">
        <v>389</v>
      </c>
      <c r="P25" s="54" t="s">
        <v>260</v>
      </c>
      <c r="R25" s="58" t="s">
        <v>390</v>
      </c>
      <c r="S25" s="58" t="s">
        <v>391</v>
      </c>
      <c r="T25" s="58" t="s">
        <v>392</v>
      </c>
      <c r="U25" s="58" t="s">
        <v>393</v>
      </c>
      <c r="V25" s="58" t="s">
        <v>10</v>
      </c>
      <c r="W25" s="64"/>
    </row>
    <row r="26" spans="1:23" ht="58.5" x14ac:dyDescent="0.2">
      <c r="A26" s="54" t="s">
        <v>396</v>
      </c>
      <c r="B26" s="54" t="s">
        <v>397</v>
      </c>
      <c r="C26" s="55" t="s">
        <v>398</v>
      </c>
      <c r="D26" s="55" t="s">
        <v>399</v>
      </c>
      <c r="E26" s="54" t="s">
        <v>400</v>
      </c>
      <c r="F26" s="54" t="s">
        <v>401</v>
      </c>
      <c r="G26" s="54" t="s">
        <v>402</v>
      </c>
      <c r="H26" s="54" t="str">
        <f>CONCATENATE(LEFT(B26,FIND(" ",B26)),MID(B26,FIND(CHAR(160),SUBSTITUTE(B26," ",CHAR(160),2)) + 1,FIND(CHAR(160),SUBSTITUTE(B26," ",CHAR(160),3)) - (FIND(CHAR(160),SUBSTITUTE(B26," ",CHAR(160),2)))),"the only",MID(B26,FIND(CHAR(160),SUBSTITUTE(B26," ",CHAR(160),3)) - 1 + 1,FIND(CHAR(160),SUBSTITUTE(B26," ",CHAR(160),4)) - (FIND(CHAR(160),SUBSTITUTE(B26," ",CHAR(160),3)) - 1)),"c",MID(A26,FIND(" ",A26) + 1,FIND(CHAR(160),SUBSTITUTE(A26," ",CHAR(160),2)) - 1 - (FIND(" ",A26))),"id",MID(F26,FIND(CHAR(160),SUBSTITUTE(F26," ",CHAR(160),3)) + 1,FIND(CHAR(160),SUBSTITUTE(F26," ",CHAR(160),4)) - 1 - (FIND(CHAR(160),SUBSTITUTE(F26," ",CHAR(160),3)))),"e for",MID(A26,FIND(" ",A26) - 1 + 1,FIND(" ",A26) + 1 - (FIND(" ",A26) - 1)),MID(B26,FIND(" ",B26) - 1 + 1,FIND(CHAR(160),SUBSTITUTE(B26," ",CHAR(160),2)) - (FIND(" ",B26) - 1)),"site.")</f>
        <v>16389 is the only supported candidate for a start site.</v>
      </c>
      <c r="I26" s="54" t="s">
        <v>403</v>
      </c>
      <c r="J26" s="54" t="s">
        <v>404</v>
      </c>
      <c r="K26" s="54" t="s">
        <v>405</v>
      </c>
      <c r="L26" s="54" t="s">
        <v>48</v>
      </c>
      <c r="M26" s="54" t="s">
        <v>406</v>
      </c>
      <c r="N26" s="54" t="s">
        <v>65</v>
      </c>
      <c r="O26" s="54" t="s">
        <v>407</v>
      </c>
      <c r="P26" s="54" t="s">
        <v>260</v>
      </c>
      <c r="R26" s="58" t="s">
        <v>408</v>
      </c>
      <c r="S26" s="58" t="s">
        <v>280</v>
      </c>
      <c r="T26" s="58" t="s">
        <v>409</v>
      </c>
      <c r="U26" s="58" t="s">
        <v>410</v>
      </c>
      <c r="V26" s="58" t="s">
        <v>283</v>
      </c>
      <c r="W26" s="44"/>
    </row>
    <row r="27" spans="1:23" ht="50.25" x14ac:dyDescent="0.2">
      <c r="A27" s="54" t="s">
        <v>413</v>
      </c>
      <c r="B27" s="54" t="s">
        <v>414</v>
      </c>
      <c r="C27" s="53" t="s">
        <v>415</v>
      </c>
      <c r="D27" s="53" t="s">
        <v>249</v>
      </c>
      <c r="E27" s="54" t="s">
        <v>416</v>
      </c>
      <c r="F27" s="54" t="s">
        <v>417</v>
      </c>
      <c r="G27" s="54" t="s">
        <v>418</v>
      </c>
      <c r="H27" s="54" t="str">
        <f>CONCATENATE(LEFT(B27,FIND(" ",B27)),MID(B27,FIND(CHAR(160),SUBSTITUTE(B27," ",CHAR(160),2)) + 1,FIND(CHAR(160),SUBSTITUTE(B27," ",CHAR(160),3)) - (FIND(CHAR(160),SUBSTITUTE(B27," ",CHAR(160),2)))),"the only",MID(B27,FIND(CHAR(160),SUBSTITUTE(B27," ",CHAR(160),3)) - 1 + 1,FIND(CHAR(160),SUBSTITUTE(B27," ",CHAR(160),4)) - (FIND(CHAR(160),SUBSTITUTE(B27," ",CHAR(160),3)) - 1)),"c",MID(A27,FIND(" ",A27) + 1,FIND(CHAR(160),SUBSTITUTE(A27," ",CHAR(160),2)) - 1 - (FIND(" ",A27))),"id",MID(F27,FIND(CHAR(160),SUBSTITUTE(F27," ",CHAR(160),3)) + 1,FIND(CHAR(160),SUBSTITUTE(F27," ",CHAR(160),4)) - 1 - (FIND(CHAR(160),SUBSTITUTE(F27," ",CHAR(160),3)))),"e for",MID(A27,FIND(" ",A27) - 1 + 1,FIND(" ",A27) + 1 - (FIND(" ",A27) - 1)),MID(B27,FIND(" ",B27) - 1 + 1,FIND(CHAR(160),SUBSTITUTE(B27," ",CHAR(160),2)) - (FIND(" ",B27) - 1)),"site.")</f>
        <v>16556 is the only supported candidate for a start site.</v>
      </c>
      <c r="I27" s="54" t="s">
        <v>419</v>
      </c>
      <c r="J27" s="54" t="s">
        <v>420</v>
      </c>
      <c r="K27" s="54" t="s">
        <v>421</v>
      </c>
      <c r="L27" s="54" t="s">
        <v>336</v>
      </c>
      <c r="M27" s="54" t="s">
        <v>422</v>
      </c>
      <c r="N27" s="54" t="s">
        <v>65</v>
      </c>
      <c r="O27" s="54" t="s">
        <v>423</v>
      </c>
      <c r="P27" s="54" t="s">
        <v>260</v>
      </c>
      <c r="R27" s="58" t="s">
        <v>424</v>
      </c>
      <c r="S27" s="58" t="s">
        <v>425</v>
      </c>
      <c r="T27" s="58" t="s">
        <v>426</v>
      </c>
      <c r="U27" s="58" t="s">
        <v>427</v>
      </c>
      <c r="V27" s="58" t="s">
        <v>9</v>
      </c>
      <c r="W27" s="44"/>
    </row>
    <row r="28" spans="1:23" ht="58.5" x14ac:dyDescent="0.2">
      <c r="A28" s="54" t="s">
        <v>430</v>
      </c>
      <c r="B28" s="54" t="s">
        <v>431</v>
      </c>
      <c r="C28" s="53" t="s">
        <v>432</v>
      </c>
      <c r="D28" s="53" t="s">
        <v>249</v>
      </c>
      <c r="E28" s="54" t="s">
        <v>433</v>
      </c>
      <c r="F28" s="54" t="s">
        <v>434</v>
      </c>
      <c r="G28" s="54" t="s">
        <v>435</v>
      </c>
      <c r="H28" s="54" t="str">
        <f>CONCATENATE(LEFT(B28,FIND(" ",B28)),MID(B28,FIND(CHAR(160),SUBSTITUTE(B28," ",CHAR(160),2)) + 1,FIND(CHAR(160),SUBSTITUTE(B28," ",CHAR(160),3)) - (FIND(CHAR(160),SUBSTITUTE(B28," ",CHAR(160),2)))),"the only",MID(B28,FIND(CHAR(160),SUBSTITUTE(B28," ",CHAR(160),3)) - 1 + 1,FIND(CHAR(160),SUBSTITUTE(B28," ",CHAR(160),4)) - (FIND(CHAR(160),SUBSTITUTE(B28," ",CHAR(160),3)) - 1)),"c",MID(A28,FIND(" ",A28) + 1,FIND(CHAR(160),SUBSTITUTE(A28," ",CHAR(160),2)) - 1 - (FIND(" ",A28))),"id",MID(F28,FIND(CHAR(160),SUBSTITUTE(F28," ",CHAR(160),3)) + 1,FIND(CHAR(160),SUBSTITUTE(F28," ",CHAR(160),4)) - 1 - (FIND(CHAR(160),SUBSTITUTE(F28," ",CHAR(160),3)))),"e for",MID(A28,FIND(" ",A28) - 1 + 1,FIND(" ",A28) + 1 - (FIND(" ",A28) - 1)),MID(B28,FIND(" ",B28) - 1 + 1,FIND(CHAR(160),SUBSTITUTE(B28," ",CHAR(160),2)) - (FIND(" ",B28) - 1)),"site.")</f>
        <v>17366 is the only supported candidate for a start site.</v>
      </c>
      <c r="I28" s="54" t="s">
        <v>436</v>
      </c>
      <c r="J28" s="54" t="s">
        <v>437</v>
      </c>
      <c r="K28" s="54" t="s">
        <v>438</v>
      </c>
      <c r="L28" s="54" t="s">
        <v>48</v>
      </c>
      <c r="M28" s="54" t="s">
        <v>439</v>
      </c>
      <c r="N28" s="54" t="s">
        <v>249</v>
      </c>
      <c r="O28" s="54" t="s">
        <v>440</v>
      </c>
      <c r="P28" s="54" t="s">
        <v>260</v>
      </c>
      <c r="R28" s="58" t="s">
        <v>441</v>
      </c>
      <c r="S28" s="58" t="s">
        <v>442</v>
      </c>
      <c r="T28" s="58" t="s">
        <v>443</v>
      </c>
      <c r="U28" s="58" t="s">
        <v>410</v>
      </c>
      <c r="V28" s="58" t="s">
        <v>283</v>
      </c>
      <c r="W28" s="44"/>
    </row>
    <row r="29" spans="1:23" ht="58.5" x14ac:dyDescent="0.2">
      <c r="A29" s="54" t="s">
        <v>446</v>
      </c>
      <c r="B29" s="54" t="s">
        <v>447</v>
      </c>
      <c r="C29" s="53" t="s">
        <v>448</v>
      </c>
      <c r="D29" s="53" t="s">
        <v>249</v>
      </c>
      <c r="E29" s="54" t="s">
        <v>449</v>
      </c>
      <c r="F29" s="54" t="s">
        <v>450</v>
      </c>
      <c r="G29" s="54" t="s">
        <v>451</v>
      </c>
      <c r="H29" s="54" t="str">
        <f>CONCATENATE(LEFT(B29,FIND(" ",B29)),MID(B29,FIND(CHAR(160),SUBSTITUTE(B29," ",CHAR(160),2)) + 1,FIND(CHAR(160),SUBSTITUTE(B29," ",CHAR(160),3)) - (FIND(CHAR(160),SUBSTITUTE(B29," ",CHAR(160),2)))),"the only",MID(B29,FIND(CHAR(160),SUBSTITUTE(B29," ",CHAR(160),3)) - 1 + 1,FIND(CHAR(160),SUBSTITUTE(B29," ",CHAR(160),4)) - (FIND(CHAR(160),SUBSTITUTE(B29," ",CHAR(160),3)) - 1)),"c",MID(A29,FIND(" ",A29) + 1,FIND(CHAR(160),SUBSTITUTE(A29," ",CHAR(160),2)) - 1 - (FIND(" ",A29))),"id",MID(F29,FIND(CHAR(160),SUBSTITUTE(F29," ",CHAR(160),3)) + 1,FIND(CHAR(160),SUBSTITUTE(F29," ",CHAR(160),4)) - 1 - (FIND(CHAR(160),SUBSTITUTE(F29," ",CHAR(160),3)))),"e for",MID(A29,FIND(" ",A29) - 1 + 1,FIND(" ",A29) + 1 - (FIND(" ",A29) - 1)),MID(B29,FIND(" ",B29) - 1 + 1,FIND(CHAR(160),SUBSTITUTE(B29," ",CHAR(160),2)) - (FIND(" ",B29) - 1)),"site.")</f>
        <v>18289 is the only supported candidate for a start site.</v>
      </c>
      <c r="I29" s="54" t="s">
        <v>452</v>
      </c>
      <c r="J29" s="54" t="s">
        <v>453</v>
      </c>
      <c r="K29" s="54" t="s">
        <v>454</v>
      </c>
      <c r="L29" s="54" t="s">
        <v>240</v>
      </c>
      <c r="M29" s="54" t="s">
        <v>455</v>
      </c>
      <c r="N29" s="54" t="s">
        <v>65</v>
      </c>
      <c r="O29" s="54" t="s">
        <v>456</v>
      </c>
      <c r="P29" s="54" t="s">
        <v>260</v>
      </c>
      <c r="R29" s="58" t="s">
        <v>457</v>
      </c>
      <c r="S29" s="58" t="s">
        <v>458</v>
      </c>
      <c r="T29" s="58" t="s">
        <v>459</v>
      </c>
      <c r="U29" s="58" t="s">
        <v>410</v>
      </c>
      <c r="V29" s="58" t="s">
        <v>283</v>
      </c>
      <c r="W29" s="44"/>
    </row>
    <row r="30" spans="1:23" ht="108" x14ac:dyDescent="0.2">
      <c r="A30" s="54" t="s">
        <v>462</v>
      </c>
      <c r="B30" s="54" t="s">
        <v>463</v>
      </c>
      <c r="C30" s="53" t="s">
        <v>464</v>
      </c>
      <c r="D30" s="53" t="s">
        <v>465</v>
      </c>
      <c r="E30" s="54" t="s">
        <v>466</v>
      </c>
      <c r="F30" s="54" t="s">
        <v>467</v>
      </c>
      <c r="G30" s="54" t="s">
        <v>468</v>
      </c>
      <c r="H30" s="54" t="str">
        <f>CONCATENATE(LEFT(B30,FIND(" ",B30)),MID(B30,FIND(CHAR(160),SUBSTITUTE(B30," ",CHAR(160),2)) + 1,FIND(CHAR(160),SUBSTITUTE(B30," ",CHAR(160),3)) - (FIND(CHAR(160),SUBSTITUTE(B30," ",CHAR(160),2)))),"the only",MID(B30,FIND(CHAR(160),SUBSTITUTE(B30," ",CHAR(160),3)) - 1 + 1,FIND(CHAR(160),SUBSTITUTE(B30," ",CHAR(160),4)) - (FIND(CHAR(160),SUBSTITUTE(B30," ",CHAR(160),3)) - 1)),"c",MID(A30,FIND(" ",A30) + 1,FIND(CHAR(160),SUBSTITUTE(A30," ",CHAR(160),2)) - 1 - (FIND(" ",A30))),"id",MID(F30,FIND(CHAR(160),SUBSTITUTE(F30," ",CHAR(160),3)) + 1,FIND(CHAR(160),SUBSTITUTE(F30," ",CHAR(160),4)) - 1 - (FIND(CHAR(160),SUBSTITUTE(F30," ",CHAR(160),3)))),"e for",MID(A30,FIND(" ",A30) - 1 + 1,FIND(" ",A30) + 1 - (FIND(" ",A30) - 1)),MID(B30,FIND(" ",B30) - 1 + 1,FIND(CHAR(160),SUBSTITUTE(B30," ",CHAR(160),2)) - (FIND(" ",B30) - 1)),"site.")</f>
        <v>18622 is the only supported candidhighere for a start site.</v>
      </c>
      <c r="I30" s="54" t="s">
        <v>469</v>
      </c>
      <c r="J30" s="54" t="s">
        <v>470</v>
      </c>
      <c r="K30" s="54" t="s">
        <v>109</v>
      </c>
      <c r="L30" s="54" t="s">
        <v>240</v>
      </c>
      <c r="M30" s="54" t="s">
        <v>471</v>
      </c>
      <c r="N30" s="54" t="s">
        <v>65</v>
      </c>
      <c r="O30" s="54" t="s">
        <v>472</v>
      </c>
      <c r="P30" s="54" t="s">
        <v>260</v>
      </c>
      <c r="R30" s="58" t="s">
        <v>473</v>
      </c>
      <c r="S30" s="58" t="s">
        <v>374</v>
      </c>
      <c r="T30" s="58" t="s">
        <v>474</v>
      </c>
      <c r="U30" s="58" t="s">
        <v>410</v>
      </c>
      <c r="V30" s="58" t="s">
        <v>283</v>
      </c>
      <c r="W30" s="44"/>
    </row>
    <row r="31" spans="1:23" ht="50.25" x14ac:dyDescent="0.2">
      <c r="A31" s="13" t="s">
        <v>477</v>
      </c>
      <c r="B31" s="67" t="s">
        <v>478</v>
      </c>
      <c r="C31" s="13" t="s">
        <v>479</v>
      </c>
      <c r="D31" s="67" t="s">
        <v>480</v>
      </c>
      <c r="E31" s="67" t="s">
        <v>481</v>
      </c>
      <c r="F31" s="67" t="s">
        <v>482</v>
      </c>
      <c r="G31" s="67" t="s">
        <v>483</v>
      </c>
      <c r="H31" s="67" t="s">
        <v>484</v>
      </c>
      <c r="I31" s="67" t="s">
        <v>485</v>
      </c>
      <c r="J31" s="67" t="s">
        <v>486</v>
      </c>
      <c r="K31" s="67" t="s">
        <v>487</v>
      </c>
      <c r="L31" s="67" t="s">
        <v>488</v>
      </c>
      <c r="M31" s="67" t="s">
        <v>489</v>
      </c>
      <c r="N31" s="67" t="s">
        <v>47</v>
      </c>
      <c r="O31" s="67" t="s">
        <v>490</v>
      </c>
      <c r="P31" s="67" t="s">
        <v>491</v>
      </c>
      <c r="R31" s="68" t="s">
        <v>492</v>
      </c>
      <c r="S31" s="68" t="s">
        <v>493</v>
      </c>
      <c r="T31" s="68" t="s">
        <v>494</v>
      </c>
      <c r="U31" s="68" t="s">
        <v>476</v>
      </c>
      <c r="V31" s="68" t="s">
        <v>495</v>
      </c>
      <c r="W31" s="44"/>
    </row>
    <row r="32" spans="1:23" ht="58.5" x14ac:dyDescent="0.2">
      <c r="A32" s="13" t="s">
        <v>477</v>
      </c>
      <c r="B32" s="67" t="s">
        <v>497</v>
      </c>
      <c r="C32" s="13" t="s">
        <v>498</v>
      </c>
      <c r="D32" s="13" t="s">
        <v>499</v>
      </c>
      <c r="E32" s="67" t="s">
        <v>500</v>
      </c>
      <c r="F32" s="67" t="s">
        <v>501</v>
      </c>
      <c r="G32" s="67" t="s">
        <v>502</v>
      </c>
      <c r="H32" s="67" t="s">
        <v>503</v>
      </c>
      <c r="I32" s="67" t="s">
        <v>504</v>
      </c>
      <c r="J32" s="67" t="s">
        <v>505</v>
      </c>
      <c r="K32" s="67" t="s">
        <v>506</v>
      </c>
      <c r="L32" s="67" t="s">
        <v>488</v>
      </c>
      <c r="M32" s="67" t="s">
        <v>507</v>
      </c>
      <c r="N32" s="67" t="s">
        <v>47</v>
      </c>
      <c r="O32" s="67" t="s">
        <v>508</v>
      </c>
      <c r="P32" s="67" t="s">
        <v>509</v>
      </c>
      <c r="R32" s="68" t="s">
        <v>510</v>
      </c>
      <c r="S32" s="68" t="s">
        <v>511</v>
      </c>
      <c r="T32" s="68" t="s">
        <v>512</v>
      </c>
      <c r="U32" s="68" t="s">
        <v>10</v>
      </c>
      <c r="V32" s="68" t="s">
        <v>513</v>
      </c>
      <c r="W32" s="44"/>
    </row>
    <row r="33" spans="1:23" ht="83.25" x14ac:dyDescent="0.2">
      <c r="A33" s="13" t="s">
        <v>477</v>
      </c>
      <c r="B33" s="67" t="s">
        <v>515</v>
      </c>
      <c r="C33" s="13" t="s">
        <v>498</v>
      </c>
      <c r="D33" s="67" t="s">
        <v>516</v>
      </c>
      <c r="E33" s="67" t="s">
        <v>517</v>
      </c>
      <c r="F33" s="67" t="s">
        <v>518</v>
      </c>
      <c r="G33" s="67" t="s">
        <v>519</v>
      </c>
      <c r="H33" s="67" t="s">
        <v>520</v>
      </c>
      <c r="I33" s="67" t="s">
        <v>521</v>
      </c>
      <c r="J33" s="67" t="s">
        <v>522</v>
      </c>
      <c r="K33" s="67" t="s">
        <v>523</v>
      </c>
      <c r="L33" s="67" t="s">
        <v>524</v>
      </c>
      <c r="M33" s="67" t="s">
        <v>525</v>
      </c>
      <c r="N33" s="67" t="s">
        <v>47</v>
      </c>
      <c r="O33" s="67" t="s">
        <v>526</v>
      </c>
      <c r="P33" s="67" t="s">
        <v>527</v>
      </c>
      <c r="R33" s="68" t="s">
        <v>528</v>
      </c>
      <c r="S33" s="68" t="s">
        <v>511</v>
      </c>
      <c r="T33" s="68" t="s">
        <v>512</v>
      </c>
      <c r="U33" s="68" t="s">
        <v>529</v>
      </c>
      <c r="V33" s="68" t="s">
        <v>530</v>
      </c>
      <c r="W33" s="44"/>
    </row>
    <row r="34" spans="1:23" ht="50.25" x14ac:dyDescent="0.2">
      <c r="A34" s="13" t="s">
        <v>477</v>
      </c>
      <c r="B34" s="67" t="s">
        <v>533</v>
      </c>
      <c r="C34" s="13" t="s">
        <v>498</v>
      </c>
      <c r="D34" s="67" t="s">
        <v>534</v>
      </c>
      <c r="E34" s="67" t="s">
        <v>535</v>
      </c>
      <c r="F34" s="67" t="s">
        <v>536</v>
      </c>
      <c r="G34" s="67" t="s">
        <v>537</v>
      </c>
      <c r="H34" s="67" t="s">
        <v>538</v>
      </c>
      <c r="I34" s="67" t="s">
        <v>539</v>
      </c>
      <c r="J34" s="67" t="s">
        <v>540</v>
      </c>
      <c r="K34" s="67" t="s">
        <v>175</v>
      </c>
      <c r="L34" s="67" t="s">
        <v>524</v>
      </c>
      <c r="M34" s="67" t="s">
        <v>541</v>
      </c>
      <c r="N34" s="67" t="s">
        <v>47</v>
      </c>
      <c r="O34" s="67" t="s">
        <v>542</v>
      </c>
      <c r="P34" s="67" t="s">
        <v>543</v>
      </c>
      <c r="R34" s="68" t="s">
        <v>544</v>
      </c>
      <c r="S34" s="68" t="s">
        <v>545</v>
      </c>
      <c r="T34" s="68" t="s">
        <v>546</v>
      </c>
      <c r="U34" s="68" t="s">
        <v>532</v>
      </c>
      <c r="V34" s="68" t="s">
        <v>547</v>
      </c>
      <c r="W34" s="44"/>
    </row>
    <row r="35" spans="1:23" ht="132.75" x14ac:dyDescent="0.2">
      <c r="A35" s="67" t="s">
        <v>550</v>
      </c>
      <c r="B35" s="67" t="s">
        <v>551</v>
      </c>
      <c r="C35" s="13" t="s">
        <v>552</v>
      </c>
      <c r="D35" s="13" t="s">
        <v>553</v>
      </c>
      <c r="E35" s="67" t="s">
        <v>554</v>
      </c>
      <c r="F35" s="67" t="s">
        <v>555</v>
      </c>
      <c r="G35" s="67" t="s">
        <v>556</v>
      </c>
      <c r="H35" s="67" t="s">
        <v>557</v>
      </c>
      <c r="I35" s="67" t="s">
        <v>558</v>
      </c>
      <c r="J35" s="67" t="s">
        <v>559</v>
      </c>
      <c r="K35" s="67" t="s">
        <v>560</v>
      </c>
      <c r="L35" s="67" t="s">
        <v>561</v>
      </c>
      <c r="M35" s="67" t="s">
        <v>562</v>
      </c>
      <c r="N35" s="67" t="s">
        <v>47</v>
      </c>
      <c r="O35" s="67" t="s">
        <v>563</v>
      </c>
      <c r="P35" s="67" t="s">
        <v>564</v>
      </c>
      <c r="R35" s="68" t="s">
        <v>565</v>
      </c>
      <c r="S35" s="68" t="s">
        <v>10</v>
      </c>
      <c r="T35" s="68" t="s">
        <v>566</v>
      </c>
      <c r="U35" s="68" t="s">
        <v>567</v>
      </c>
      <c r="V35" s="68" t="s">
        <v>568</v>
      </c>
      <c r="W35" s="64"/>
    </row>
    <row r="36" spans="1:23" ht="149.25" x14ac:dyDescent="0.2">
      <c r="A36" s="67" t="s">
        <v>572</v>
      </c>
      <c r="B36" s="67" t="s">
        <v>573</v>
      </c>
      <c r="C36" s="13" t="s">
        <v>574</v>
      </c>
      <c r="D36" s="13" t="s">
        <v>575</v>
      </c>
      <c r="E36" s="67" t="s">
        <v>576</v>
      </c>
      <c r="F36" s="67" t="s">
        <v>577</v>
      </c>
      <c r="G36" s="67" t="s">
        <v>578</v>
      </c>
      <c r="H36" s="67" t="s">
        <v>579</v>
      </c>
      <c r="I36" s="67" t="s">
        <v>580</v>
      </c>
      <c r="J36" s="67" t="s">
        <v>581</v>
      </c>
      <c r="K36" s="67" t="s">
        <v>582</v>
      </c>
      <c r="L36" s="67" t="s">
        <v>583</v>
      </c>
      <c r="M36" s="67" t="s">
        <v>584</v>
      </c>
      <c r="N36" s="67" t="s">
        <v>585</v>
      </c>
      <c r="O36" s="67" t="s">
        <v>586</v>
      </c>
      <c r="P36" s="67" t="s">
        <v>587</v>
      </c>
      <c r="R36" s="68" t="s">
        <v>544</v>
      </c>
      <c r="S36" s="68" t="s">
        <v>588</v>
      </c>
      <c r="T36" s="68" t="s">
        <v>589</v>
      </c>
      <c r="U36" s="68" t="s">
        <v>532</v>
      </c>
      <c r="V36" s="68" t="s">
        <v>547</v>
      </c>
      <c r="W36" s="44" t="s">
        <v>11</v>
      </c>
    </row>
    <row r="37" spans="1:23" ht="58.5" x14ac:dyDescent="0.2">
      <c r="A37" s="13" t="s">
        <v>477</v>
      </c>
      <c r="B37" s="67" t="s">
        <v>591</v>
      </c>
      <c r="C37" s="13" t="s">
        <v>592</v>
      </c>
      <c r="D37" s="13" t="s">
        <v>593</v>
      </c>
      <c r="E37" s="67" t="s">
        <v>594</v>
      </c>
      <c r="F37" s="67" t="s">
        <v>595</v>
      </c>
      <c r="G37" s="67" t="s">
        <v>596</v>
      </c>
      <c r="H37" s="67" t="s">
        <v>597</v>
      </c>
      <c r="I37" s="67" t="s">
        <v>598</v>
      </c>
      <c r="J37" s="67" t="s">
        <v>599</v>
      </c>
      <c r="K37" s="67" t="s">
        <v>600</v>
      </c>
      <c r="L37" s="67" t="s">
        <v>601</v>
      </c>
      <c r="M37" s="67" t="s">
        <v>602</v>
      </c>
      <c r="N37" s="67" t="s">
        <v>47</v>
      </c>
      <c r="O37" s="67" t="s">
        <v>603</v>
      </c>
      <c r="P37" s="67" t="s">
        <v>604</v>
      </c>
      <c r="R37" s="68" t="s">
        <v>544</v>
      </c>
      <c r="S37" s="68" t="s">
        <v>588</v>
      </c>
      <c r="T37" s="68" t="s">
        <v>589</v>
      </c>
      <c r="U37" s="68" t="s">
        <v>532</v>
      </c>
      <c r="V37" s="68" t="s">
        <v>605</v>
      </c>
      <c r="W37" s="44" t="s">
        <v>12</v>
      </c>
    </row>
    <row r="38" spans="1:23" ht="75" x14ac:dyDescent="0.2">
      <c r="A38" s="13" t="s">
        <v>477</v>
      </c>
      <c r="B38" s="67" t="s">
        <v>609</v>
      </c>
      <c r="C38" s="13" t="s">
        <v>610</v>
      </c>
      <c r="D38" s="13" t="s">
        <v>611</v>
      </c>
      <c r="E38" s="67" t="s">
        <v>612</v>
      </c>
      <c r="F38" s="67" t="s">
        <v>613</v>
      </c>
      <c r="G38" s="67" t="s">
        <v>614</v>
      </c>
      <c r="H38" s="67" t="s">
        <v>615</v>
      </c>
      <c r="I38" s="67" t="s">
        <v>616</v>
      </c>
      <c r="J38" s="67" t="s">
        <v>617</v>
      </c>
      <c r="K38" s="67" t="s">
        <v>618</v>
      </c>
      <c r="L38" s="67" t="s">
        <v>601</v>
      </c>
      <c r="M38" s="67" t="s">
        <v>619</v>
      </c>
      <c r="N38" s="67" t="s">
        <v>47</v>
      </c>
      <c r="O38" s="67" t="s">
        <v>603</v>
      </c>
      <c r="P38" s="67" t="s">
        <v>620</v>
      </c>
      <c r="R38" s="68" t="s">
        <v>621</v>
      </c>
      <c r="S38" s="68" t="s">
        <v>622</v>
      </c>
      <c r="T38" s="68" t="s">
        <v>623</v>
      </c>
      <c r="U38" s="68" t="s">
        <v>624</v>
      </c>
      <c r="V38" s="68" t="s">
        <v>625</v>
      </c>
      <c r="W38" s="44" t="s">
        <v>13</v>
      </c>
    </row>
    <row r="39" spans="1:23" ht="42" x14ac:dyDescent="0.2">
      <c r="A39" s="13" t="s">
        <v>477</v>
      </c>
      <c r="B39" s="67" t="s">
        <v>627</v>
      </c>
      <c r="C39" s="13" t="s">
        <v>628</v>
      </c>
      <c r="D39" s="13" t="s">
        <v>629</v>
      </c>
      <c r="E39" s="67" t="s">
        <v>630</v>
      </c>
      <c r="F39" s="67" t="s">
        <v>631</v>
      </c>
      <c r="G39" s="67" t="s">
        <v>632</v>
      </c>
      <c r="H39" s="67" t="s">
        <v>633</v>
      </c>
      <c r="I39" s="67" t="s">
        <v>634</v>
      </c>
      <c r="J39" s="67" t="s">
        <v>635</v>
      </c>
      <c r="K39" s="67" t="s">
        <v>636</v>
      </c>
      <c r="L39" s="67" t="s">
        <v>637</v>
      </c>
      <c r="M39" s="67" t="s">
        <v>638</v>
      </c>
      <c r="N39" s="67" t="s">
        <v>47</v>
      </c>
      <c r="O39" s="67" t="s">
        <v>639</v>
      </c>
      <c r="P39" s="67" t="s">
        <v>640</v>
      </c>
      <c r="R39" s="68" t="s">
        <v>544</v>
      </c>
      <c r="S39" s="68" t="s">
        <v>588</v>
      </c>
      <c r="T39" s="68" t="s">
        <v>641</v>
      </c>
      <c r="U39" s="68" t="s">
        <v>532</v>
      </c>
      <c r="V39" s="68" t="s">
        <v>547</v>
      </c>
      <c r="W39" s="44"/>
    </row>
    <row r="40" spans="1:23" ht="66.75" x14ac:dyDescent="0.2">
      <c r="A40" s="13" t="s">
        <v>477</v>
      </c>
      <c r="B40" s="67" t="s">
        <v>643</v>
      </c>
      <c r="C40" s="13" t="s">
        <v>644</v>
      </c>
      <c r="D40" s="13" t="s">
        <v>645</v>
      </c>
      <c r="E40" s="67" t="s">
        <v>646</v>
      </c>
      <c r="F40" s="67" t="s">
        <v>647</v>
      </c>
      <c r="G40" s="67" t="s">
        <v>648</v>
      </c>
      <c r="H40" s="67" t="s">
        <v>649</v>
      </c>
      <c r="I40" s="67" t="s">
        <v>650</v>
      </c>
      <c r="J40" s="67" t="s">
        <v>651</v>
      </c>
      <c r="K40" s="67" t="s">
        <v>652</v>
      </c>
      <c r="L40" s="67" t="s">
        <v>653</v>
      </c>
      <c r="M40" s="67" t="s">
        <v>654</v>
      </c>
      <c r="N40" s="67" t="s">
        <v>655</v>
      </c>
      <c r="O40" s="67" t="s">
        <v>656</v>
      </c>
      <c r="P40" s="67" t="s">
        <v>657</v>
      </c>
      <c r="R40" s="68" t="s">
        <v>658</v>
      </c>
      <c r="S40" s="68" t="s">
        <v>588</v>
      </c>
      <c r="T40" s="68" t="s">
        <v>659</v>
      </c>
      <c r="U40" s="68" t="s">
        <v>532</v>
      </c>
      <c r="V40" s="68" t="s">
        <v>547</v>
      </c>
      <c r="W40" s="44" t="s">
        <v>14</v>
      </c>
    </row>
    <row r="41" spans="1:23" ht="58.5" x14ac:dyDescent="0.2">
      <c r="A41" s="13" t="s">
        <v>477</v>
      </c>
      <c r="B41" s="67" t="s">
        <v>661</v>
      </c>
      <c r="C41" s="13" t="s">
        <v>644</v>
      </c>
      <c r="D41" s="13" t="s">
        <v>662</v>
      </c>
      <c r="E41" s="67" t="s">
        <v>663</v>
      </c>
      <c r="F41" s="67" t="s">
        <v>664</v>
      </c>
      <c r="G41" s="67" t="s">
        <v>665</v>
      </c>
      <c r="H41" s="67" t="s">
        <v>666</v>
      </c>
      <c r="I41" s="67" t="s">
        <v>667</v>
      </c>
      <c r="J41" s="67" t="s">
        <v>668</v>
      </c>
      <c r="K41" s="67" t="s">
        <v>669</v>
      </c>
      <c r="L41" s="67" t="s">
        <v>670</v>
      </c>
      <c r="M41" s="67" t="s">
        <v>671</v>
      </c>
      <c r="N41" s="67" t="s">
        <v>47</v>
      </c>
      <c r="O41" s="67" t="s">
        <v>672</v>
      </c>
      <c r="P41" s="67" t="s">
        <v>673</v>
      </c>
      <c r="R41" s="68" t="s">
        <v>544</v>
      </c>
      <c r="S41" s="68" t="s">
        <v>588</v>
      </c>
      <c r="T41" s="68" t="s">
        <v>674</v>
      </c>
      <c r="U41" s="68" t="s">
        <v>532</v>
      </c>
      <c r="V41" s="68" t="s">
        <v>547</v>
      </c>
      <c r="W41" s="44"/>
    </row>
    <row r="42" spans="1:23" ht="58.5" x14ac:dyDescent="0.2">
      <c r="A42" s="13" t="s">
        <v>477</v>
      </c>
      <c r="B42" s="67" t="s">
        <v>676</v>
      </c>
      <c r="C42" s="13" t="s">
        <v>628</v>
      </c>
      <c r="D42" s="13" t="s">
        <v>677</v>
      </c>
      <c r="E42" s="67" t="s">
        <v>678</v>
      </c>
      <c r="F42" s="67" t="s">
        <v>679</v>
      </c>
      <c r="G42" s="67" t="s">
        <v>680</v>
      </c>
      <c r="H42" s="67" t="s">
        <v>681</v>
      </c>
      <c r="I42" s="67" t="s">
        <v>682</v>
      </c>
      <c r="J42" s="67" t="s">
        <v>683</v>
      </c>
      <c r="K42" s="67" t="s">
        <v>684</v>
      </c>
      <c r="L42" s="67" t="s">
        <v>670</v>
      </c>
      <c r="M42" s="67" t="s">
        <v>685</v>
      </c>
      <c r="N42" s="67" t="s">
        <v>47</v>
      </c>
      <c r="O42" s="67" t="s">
        <v>686</v>
      </c>
      <c r="P42" s="67" t="s">
        <v>687</v>
      </c>
      <c r="R42" s="68" t="s">
        <v>544</v>
      </c>
      <c r="S42" s="68" t="s">
        <v>588</v>
      </c>
      <c r="T42" s="68" t="s">
        <v>688</v>
      </c>
      <c r="U42" s="68" t="s">
        <v>532</v>
      </c>
      <c r="V42" s="68" t="s">
        <v>547</v>
      </c>
      <c r="W42" s="44"/>
    </row>
    <row r="43" spans="1:23" ht="57.75" x14ac:dyDescent="0.2">
      <c r="A43" s="71" t="s">
        <v>692</v>
      </c>
      <c r="B43" s="72" t="s">
        <v>63</v>
      </c>
      <c r="C43" s="73" t="s">
        <v>693</v>
      </c>
      <c r="D43" s="74" t="s">
        <v>65</v>
      </c>
      <c r="E43" s="74" t="s">
        <v>694</v>
      </c>
      <c r="F43" s="71" t="s">
        <v>695</v>
      </c>
      <c r="G43" s="72" t="s">
        <v>696</v>
      </c>
      <c r="H43" s="72" t="s">
        <v>697</v>
      </c>
      <c r="I43" s="70" t="s">
        <v>698</v>
      </c>
      <c r="J43" s="70" t="s">
        <v>699</v>
      </c>
      <c r="K43" s="70" t="s">
        <v>700</v>
      </c>
      <c r="L43" s="71" t="s">
        <v>193</v>
      </c>
      <c r="M43" s="70" t="s">
        <v>701</v>
      </c>
      <c r="N43" s="70" t="s">
        <v>65</v>
      </c>
      <c r="O43" s="70" t="s">
        <v>702</v>
      </c>
      <c r="P43" s="70" t="s">
        <v>74</v>
      </c>
      <c r="R43" s="70" t="s">
        <v>703</v>
      </c>
      <c r="S43" s="70" t="s">
        <v>704</v>
      </c>
      <c r="T43" s="70" t="s">
        <v>705</v>
      </c>
      <c r="U43" s="70" t="s">
        <v>197</v>
      </c>
      <c r="V43" s="70" t="s">
        <v>706</v>
      </c>
      <c r="W43" s="44" t="s">
        <v>15</v>
      </c>
    </row>
    <row r="44" spans="1:23" ht="57.75" x14ac:dyDescent="0.2">
      <c r="A44" s="71" t="s">
        <v>710</v>
      </c>
      <c r="B44" s="72" t="s">
        <v>83</v>
      </c>
      <c r="C44" s="73" t="s">
        <v>711</v>
      </c>
      <c r="D44" s="71" t="s">
        <v>712</v>
      </c>
      <c r="E44" s="71" t="s">
        <v>713</v>
      </c>
      <c r="F44" s="71" t="s">
        <v>714</v>
      </c>
      <c r="G44" s="72" t="s">
        <v>715</v>
      </c>
      <c r="H44" s="72" t="s">
        <v>716</v>
      </c>
      <c r="I44" s="70" t="s">
        <v>717</v>
      </c>
      <c r="J44" s="70" t="s">
        <v>718</v>
      </c>
      <c r="K44" s="70" t="s">
        <v>719</v>
      </c>
      <c r="L44" s="70" t="s">
        <v>193</v>
      </c>
      <c r="M44" s="70" t="s">
        <v>720</v>
      </c>
      <c r="N44" s="70" t="s">
        <v>65</v>
      </c>
      <c r="O44" s="70" t="s">
        <v>94</v>
      </c>
      <c r="P44" s="70" t="s">
        <v>74</v>
      </c>
      <c r="R44" s="70" t="s">
        <v>721</v>
      </c>
      <c r="S44" s="70" t="s">
        <v>722</v>
      </c>
      <c r="T44" s="70" t="s">
        <v>723</v>
      </c>
      <c r="U44" s="70" t="s">
        <v>724</v>
      </c>
      <c r="V44" s="70" t="s">
        <v>16</v>
      </c>
      <c r="W44" s="44"/>
    </row>
    <row r="45" spans="1:23" ht="74.25" x14ac:dyDescent="0.2">
      <c r="A45" s="71" t="s">
        <v>727</v>
      </c>
      <c r="B45" s="72" t="s">
        <v>83</v>
      </c>
      <c r="C45" s="73" t="s">
        <v>711</v>
      </c>
      <c r="D45" s="74" t="s">
        <v>65</v>
      </c>
      <c r="E45" s="74" t="s">
        <v>728</v>
      </c>
      <c r="F45" s="72" t="s">
        <v>729</v>
      </c>
      <c r="G45" s="72" t="s">
        <v>1420</v>
      </c>
      <c r="H45" s="72" t="s">
        <v>730</v>
      </c>
      <c r="I45" s="70" t="s">
        <v>731</v>
      </c>
      <c r="J45" s="70" t="s">
        <v>732</v>
      </c>
      <c r="K45" s="70" t="s">
        <v>733</v>
      </c>
      <c r="L45" s="70" t="s">
        <v>92</v>
      </c>
      <c r="M45" s="70" t="s">
        <v>734</v>
      </c>
      <c r="N45" s="70" t="s">
        <v>65</v>
      </c>
      <c r="O45" s="70" t="s">
        <v>94</v>
      </c>
      <c r="P45" s="70" t="s">
        <v>74</v>
      </c>
      <c r="R45" s="70" t="s">
        <v>735</v>
      </c>
      <c r="S45" s="70" t="s">
        <v>736</v>
      </c>
      <c r="T45" s="70" t="s">
        <v>737</v>
      </c>
      <c r="U45" s="70" t="s">
        <v>197</v>
      </c>
      <c r="V45" s="70" t="s">
        <v>0</v>
      </c>
      <c r="W45" s="44"/>
    </row>
    <row r="46" spans="1:23" ht="41.25" x14ac:dyDescent="0.2">
      <c r="A46" s="71" t="s">
        <v>741</v>
      </c>
      <c r="B46" s="72" t="s">
        <v>83</v>
      </c>
      <c r="C46" s="72" t="s">
        <v>742</v>
      </c>
      <c r="D46" s="71" t="s">
        <v>712</v>
      </c>
      <c r="E46" s="74" t="s">
        <v>743</v>
      </c>
      <c r="F46" s="71" t="s">
        <v>744</v>
      </c>
      <c r="G46" s="72" t="s">
        <v>745</v>
      </c>
      <c r="H46" s="72" t="s">
        <v>746</v>
      </c>
      <c r="I46" s="70" t="s">
        <v>747</v>
      </c>
      <c r="J46" s="70" t="s">
        <v>748</v>
      </c>
      <c r="K46" s="70" t="s">
        <v>749</v>
      </c>
      <c r="L46" s="70" t="s">
        <v>193</v>
      </c>
      <c r="M46" s="70" t="s">
        <v>750</v>
      </c>
      <c r="N46" s="70" t="s">
        <v>751</v>
      </c>
      <c r="O46" s="71" t="s">
        <v>752</v>
      </c>
      <c r="P46" s="71" t="s">
        <v>753</v>
      </c>
      <c r="R46" s="70" t="s">
        <v>754</v>
      </c>
      <c r="S46" s="70" t="s">
        <v>704</v>
      </c>
      <c r="T46" s="70" t="s">
        <v>755</v>
      </c>
      <c r="U46" s="70" t="s">
        <v>756</v>
      </c>
      <c r="V46" s="70" t="s">
        <v>706</v>
      </c>
      <c r="W46" s="44"/>
    </row>
    <row r="47" spans="1:23" ht="66" x14ac:dyDescent="0.2">
      <c r="A47" s="71" t="s">
        <v>758</v>
      </c>
      <c r="B47" s="72" t="s">
        <v>63</v>
      </c>
      <c r="C47" s="72" t="s">
        <v>759</v>
      </c>
      <c r="D47" s="71" t="s">
        <v>65</v>
      </c>
      <c r="E47" s="74" t="s">
        <v>760</v>
      </c>
      <c r="F47" s="71" t="s">
        <v>761</v>
      </c>
      <c r="G47" s="72" t="s">
        <v>762</v>
      </c>
      <c r="H47" s="72" t="s">
        <v>763</v>
      </c>
      <c r="I47" s="70" t="s">
        <v>764</v>
      </c>
      <c r="J47" s="70" t="s">
        <v>765</v>
      </c>
      <c r="K47" s="70" t="s">
        <v>145</v>
      </c>
      <c r="L47" s="70" t="s">
        <v>92</v>
      </c>
      <c r="M47" s="70" t="s">
        <v>766</v>
      </c>
      <c r="N47" s="70" t="s">
        <v>65</v>
      </c>
      <c r="O47" s="70" t="s">
        <v>94</v>
      </c>
      <c r="P47" s="70" t="s">
        <v>74</v>
      </c>
      <c r="R47" s="70" t="s">
        <v>767</v>
      </c>
      <c r="S47" s="70" t="s">
        <v>148</v>
      </c>
      <c r="T47" s="70" t="s">
        <v>768</v>
      </c>
      <c r="U47" s="70" t="s">
        <v>769</v>
      </c>
      <c r="V47" s="70" t="s">
        <v>0</v>
      </c>
      <c r="W47" s="44"/>
    </row>
    <row r="48" spans="1:23" ht="82.5" x14ac:dyDescent="0.2">
      <c r="A48" s="71" t="s">
        <v>771</v>
      </c>
      <c r="B48" s="72" t="s">
        <v>63</v>
      </c>
      <c r="C48" s="73" t="s">
        <v>772</v>
      </c>
      <c r="D48" s="74" t="s">
        <v>65</v>
      </c>
      <c r="E48" s="74" t="s">
        <v>773</v>
      </c>
      <c r="F48" s="71" t="s">
        <v>774</v>
      </c>
      <c r="G48" s="72" t="s">
        <v>775</v>
      </c>
      <c r="H48" s="72" t="s">
        <v>776</v>
      </c>
      <c r="I48" s="70" t="s">
        <v>777</v>
      </c>
      <c r="J48" s="70" t="s">
        <v>778</v>
      </c>
      <c r="K48" s="70" t="s">
        <v>145</v>
      </c>
      <c r="L48" s="70" t="s">
        <v>92</v>
      </c>
      <c r="M48" s="70" t="s">
        <v>779</v>
      </c>
      <c r="N48" s="70" t="s">
        <v>780</v>
      </c>
      <c r="O48" s="70" t="s">
        <v>94</v>
      </c>
      <c r="P48" s="70" t="s">
        <v>74</v>
      </c>
      <c r="R48" s="70" t="s">
        <v>781</v>
      </c>
      <c r="S48" s="70" t="s">
        <v>704</v>
      </c>
      <c r="T48" s="70" t="s">
        <v>782</v>
      </c>
      <c r="U48" s="70" t="s">
        <v>197</v>
      </c>
      <c r="V48" s="70" t="s">
        <v>706</v>
      </c>
      <c r="W48" s="44"/>
    </row>
    <row r="49" spans="1:23" ht="57.75" x14ac:dyDescent="0.2">
      <c r="A49" s="71" t="s">
        <v>785</v>
      </c>
      <c r="B49" s="72" t="s">
        <v>63</v>
      </c>
      <c r="C49" s="73" t="s">
        <v>786</v>
      </c>
      <c r="D49" s="74" t="s">
        <v>65</v>
      </c>
      <c r="E49" s="74" t="s">
        <v>787</v>
      </c>
      <c r="F49" s="71" t="s">
        <v>788</v>
      </c>
      <c r="G49" s="72" t="s">
        <v>789</v>
      </c>
      <c r="H49" s="72" t="s">
        <v>790</v>
      </c>
      <c r="I49" s="70" t="s">
        <v>791</v>
      </c>
      <c r="J49" s="70" t="s">
        <v>792</v>
      </c>
      <c r="K49" s="70" t="s">
        <v>793</v>
      </c>
      <c r="L49" s="70" t="s">
        <v>193</v>
      </c>
      <c r="M49" s="70" t="s">
        <v>794</v>
      </c>
      <c r="N49" s="70" t="s">
        <v>65</v>
      </c>
      <c r="O49" s="70" t="s">
        <v>94</v>
      </c>
      <c r="P49" s="70" t="s">
        <v>74</v>
      </c>
      <c r="R49" s="70" t="s">
        <v>735</v>
      </c>
      <c r="S49" s="70" t="s">
        <v>148</v>
      </c>
      <c r="T49" s="70" t="s">
        <v>795</v>
      </c>
      <c r="U49" s="70" t="s">
        <v>197</v>
      </c>
      <c r="V49" s="70" t="s">
        <v>0</v>
      </c>
      <c r="W49" s="44"/>
    </row>
    <row r="50" spans="1:23" ht="74.25" x14ac:dyDescent="0.2">
      <c r="A50" s="71" t="s">
        <v>797</v>
      </c>
      <c r="B50" s="72" t="s">
        <v>63</v>
      </c>
      <c r="C50" s="73" t="s">
        <v>798</v>
      </c>
      <c r="D50" s="74" t="s">
        <v>65</v>
      </c>
      <c r="E50" s="74" t="s">
        <v>799</v>
      </c>
      <c r="F50" s="72" t="s">
        <v>800</v>
      </c>
      <c r="G50" s="72" t="s">
        <v>801</v>
      </c>
      <c r="H50" s="72" t="s">
        <v>802</v>
      </c>
      <c r="I50" s="70" t="s">
        <v>803</v>
      </c>
      <c r="J50" s="70" t="s">
        <v>804</v>
      </c>
      <c r="K50" s="70" t="s">
        <v>805</v>
      </c>
      <c r="L50" s="70" t="s">
        <v>193</v>
      </c>
      <c r="M50" s="70" t="s">
        <v>806</v>
      </c>
      <c r="N50" s="70" t="s">
        <v>65</v>
      </c>
      <c r="O50" s="70" t="s">
        <v>94</v>
      </c>
      <c r="P50" s="70" t="s">
        <v>74</v>
      </c>
      <c r="R50" s="70" t="s">
        <v>735</v>
      </c>
      <c r="S50" s="70" t="s">
        <v>148</v>
      </c>
      <c r="T50" s="70" t="s">
        <v>807</v>
      </c>
      <c r="U50" s="70" t="s">
        <v>197</v>
      </c>
      <c r="V50" s="70" t="s">
        <v>0</v>
      </c>
      <c r="W50" s="44"/>
    </row>
    <row r="51" spans="1:23" ht="57.75" x14ac:dyDescent="0.2">
      <c r="A51" s="71" t="s">
        <v>810</v>
      </c>
      <c r="B51" s="72" t="s">
        <v>63</v>
      </c>
      <c r="C51" s="73" t="s">
        <v>811</v>
      </c>
      <c r="D51" s="74" t="s">
        <v>65</v>
      </c>
      <c r="E51" s="74" t="s">
        <v>812</v>
      </c>
      <c r="F51" s="71" t="s">
        <v>813</v>
      </c>
      <c r="G51" s="72" t="s">
        <v>814</v>
      </c>
      <c r="H51" s="72" t="s">
        <v>815</v>
      </c>
      <c r="I51" s="70" t="s">
        <v>816</v>
      </c>
      <c r="J51" s="70" t="s">
        <v>817</v>
      </c>
      <c r="K51" s="70" t="s">
        <v>818</v>
      </c>
      <c r="L51" s="70" t="s">
        <v>110</v>
      </c>
      <c r="M51" s="70" t="s">
        <v>819</v>
      </c>
      <c r="N51" s="70" t="s">
        <v>65</v>
      </c>
      <c r="O51" s="70" t="s">
        <v>702</v>
      </c>
      <c r="P51" s="70" t="s">
        <v>74</v>
      </c>
      <c r="R51" s="70" t="s">
        <v>781</v>
      </c>
      <c r="S51" s="70" t="s">
        <v>704</v>
      </c>
      <c r="T51" s="70" t="s">
        <v>820</v>
      </c>
      <c r="U51" s="70" t="s">
        <v>197</v>
      </c>
      <c r="V51" s="70" t="s">
        <v>706</v>
      </c>
      <c r="W51" s="44"/>
    </row>
    <row r="52" spans="1:23" ht="57.75" x14ac:dyDescent="0.2">
      <c r="A52" s="71" t="s">
        <v>822</v>
      </c>
      <c r="B52" s="72" t="s">
        <v>63</v>
      </c>
      <c r="C52" s="73" t="s">
        <v>823</v>
      </c>
      <c r="D52" s="74" t="s">
        <v>65</v>
      </c>
      <c r="E52" s="74" t="s">
        <v>824</v>
      </c>
      <c r="F52" s="72" t="s">
        <v>825</v>
      </c>
      <c r="G52" s="72" t="s">
        <v>826</v>
      </c>
      <c r="H52" s="72" t="s">
        <v>827</v>
      </c>
      <c r="I52" s="70" t="s">
        <v>828</v>
      </c>
      <c r="J52" s="70" t="s">
        <v>829</v>
      </c>
      <c r="K52" s="70" t="s">
        <v>175</v>
      </c>
      <c r="L52" s="70" t="s">
        <v>110</v>
      </c>
      <c r="M52" s="72" t="s">
        <v>830</v>
      </c>
      <c r="N52" s="70" t="s">
        <v>65</v>
      </c>
      <c r="O52" s="70" t="s">
        <v>702</v>
      </c>
      <c r="P52" s="70" t="s">
        <v>74</v>
      </c>
      <c r="R52" s="70" t="s">
        <v>735</v>
      </c>
      <c r="S52" s="70" t="s">
        <v>148</v>
      </c>
      <c r="T52" s="70" t="s">
        <v>831</v>
      </c>
      <c r="U52" s="70" t="s">
        <v>197</v>
      </c>
      <c r="V52" s="70" t="s">
        <v>0</v>
      </c>
      <c r="W52" s="44"/>
    </row>
    <row r="53" spans="1:23" ht="57.75" x14ac:dyDescent="0.2">
      <c r="A53" s="71" t="s">
        <v>833</v>
      </c>
      <c r="B53" s="72" t="s">
        <v>63</v>
      </c>
      <c r="C53" s="73" t="s">
        <v>834</v>
      </c>
      <c r="D53" s="74" t="s">
        <v>65</v>
      </c>
      <c r="E53" s="74" t="s">
        <v>835</v>
      </c>
      <c r="F53" s="72" t="s">
        <v>836</v>
      </c>
      <c r="G53" s="72" t="s">
        <v>837</v>
      </c>
      <c r="H53" s="72" t="s">
        <v>838</v>
      </c>
      <c r="I53" s="70" t="s">
        <v>839</v>
      </c>
      <c r="J53" s="70" t="s">
        <v>840</v>
      </c>
      <c r="K53" s="70" t="s">
        <v>841</v>
      </c>
      <c r="L53" s="70" t="s">
        <v>193</v>
      </c>
      <c r="M53" s="70" t="s">
        <v>842</v>
      </c>
      <c r="N53" s="70" t="s">
        <v>65</v>
      </c>
      <c r="O53" s="70" t="s">
        <v>843</v>
      </c>
      <c r="P53" s="70" t="s">
        <v>74</v>
      </c>
      <c r="R53" s="70" t="s">
        <v>781</v>
      </c>
      <c r="S53" s="70" t="s">
        <v>704</v>
      </c>
      <c r="T53" s="70" t="s">
        <v>844</v>
      </c>
      <c r="U53" s="70" t="s">
        <v>197</v>
      </c>
      <c r="V53" s="70" t="s">
        <v>706</v>
      </c>
      <c r="W53" s="44"/>
    </row>
    <row r="54" spans="1:23" ht="82.5" x14ac:dyDescent="0.2">
      <c r="A54" s="71" t="s">
        <v>848</v>
      </c>
      <c r="B54" s="72" t="s">
        <v>63</v>
      </c>
      <c r="C54" s="73" t="s">
        <v>849</v>
      </c>
      <c r="D54" s="74" t="s">
        <v>65</v>
      </c>
      <c r="E54" s="74" t="s">
        <v>850</v>
      </c>
      <c r="F54" s="72" t="s">
        <v>851</v>
      </c>
      <c r="G54" s="72" t="s">
        <v>852</v>
      </c>
      <c r="H54" s="72" t="s">
        <v>853</v>
      </c>
      <c r="I54" s="70" t="s">
        <v>854</v>
      </c>
      <c r="J54" s="70" t="s">
        <v>855</v>
      </c>
      <c r="K54" s="70" t="s">
        <v>145</v>
      </c>
      <c r="L54" s="70" t="s">
        <v>92</v>
      </c>
      <c r="M54" s="70" t="s">
        <v>856</v>
      </c>
      <c r="N54" s="70" t="s">
        <v>780</v>
      </c>
      <c r="O54" s="71" t="s">
        <v>857</v>
      </c>
      <c r="P54" s="71" t="s">
        <v>753</v>
      </c>
      <c r="R54" s="70" t="s">
        <v>858</v>
      </c>
      <c r="S54" s="70" t="s">
        <v>148</v>
      </c>
      <c r="T54" s="70" t="s">
        <v>859</v>
      </c>
      <c r="U54" s="70" t="s">
        <v>860</v>
      </c>
      <c r="V54" s="70" t="s">
        <v>0</v>
      </c>
      <c r="W54" s="44"/>
    </row>
    <row r="55" spans="1:23" ht="116.25" x14ac:dyDescent="0.2">
      <c r="A55" s="78" t="s">
        <v>1309</v>
      </c>
      <c r="B55" s="76" t="s">
        <v>1310</v>
      </c>
      <c r="C55" s="79" t="s">
        <v>1460</v>
      </c>
      <c r="D55" s="79" t="s">
        <v>65</v>
      </c>
      <c r="E55" s="76" t="s">
        <v>1461</v>
      </c>
      <c r="F55" s="76" t="s">
        <v>1311</v>
      </c>
      <c r="G55" s="78" t="s">
        <v>1312</v>
      </c>
      <c r="H55" s="76" t="s">
        <v>1313</v>
      </c>
      <c r="I55" s="78" t="s">
        <v>1314</v>
      </c>
      <c r="J55" s="76" t="s">
        <v>1315</v>
      </c>
      <c r="K55" s="76" t="s">
        <v>1316</v>
      </c>
      <c r="L55" s="76" t="s">
        <v>1317</v>
      </c>
      <c r="M55" s="76" t="s">
        <v>1318</v>
      </c>
      <c r="N55" s="76" t="s">
        <v>47</v>
      </c>
      <c r="O55" s="76" t="s">
        <v>1319</v>
      </c>
      <c r="P55" s="76" t="s">
        <v>1320</v>
      </c>
      <c r="R55" s="80" t="s">
        <v>1449</v>
      </c>
      <c r="S55" s="80" t="s">
        <v>1322</v>
      </c>
      <c r="T55" s="80" t="s">
        <v>1450</v>
      </c>
      <c r="U55" s="80" t="s">
        <v>1323</v>
      </c>
      <c r="V55" s="80" t="s">
        <v>1270</v>
      </c>
      <c r="W55" s="44" t="s">
        <v>17</v>
      </c>
    </row>
    <row r="56" spans="1:23" ht="132.75" x14ac:dyDescent="0.2">
      <c r="A56" s="76" t="s">
        <v>1324</v>
      </c>
      <c r="B56" s="76" t="s">
        <v>1325</v>
      </c>
      <c r="C56" s="79" t="s">
        <v>1326</v>
      </c>
      <c r="D56" s="79" t="s">
        <v>65</v>
      </c>
      <c r="E56" s="76" t="s">
        <v>1462</v>
      </c>
      <c r="F56" s="76" t="s">
        <v>1327</v>
      </c>
      <c r="G56" s="76" t="s">
        <v>1328</v>
      </c>
      <c r="H56" s="76" t="s">
        <v>1463</v>
      </c>
      <c r="I56" s="76" t="s">
        <v>1329</v>
      </c>
      <c r="J56" s="76" t="s">
        <v>1464</v>
      </c>
      <c r="K56" s="76" t="s">
        <v>1330</v>
      </c>
      <c r="L56" s="76" t="s">
        <v>1117</v>
      </c>
      <c r="M56" s="76" t="s">
        <v>1465</v>
      </c>
      <c r="N56" s="76" t="s">
        <v>47</v>
      </c>
      <c r="O56" s="76" t="s">
        <v>1331</v>
      </c>
      <c r="P56" s="76" t="s">
        <v>1332</v>
      </c>
      <c r="R56" s="80" t="s">
        <v>1451</v>
      </c>
      <c r="S56" s="80" t="s">
        <v>1322</v>
      </c>
      <c r="T56" s="80" t="s">
        <v>1333</v>
      </c>
      <c r="U56" s="80" t="s">
        <v>1334</v>
      </c>
      <c r="V56" s="80" t="s">
        <v>1270</v>
      </c>
      <c r="W56" s="44"/>
    </row>
    <row r="57" spans="1:23" ht="132.75" x14ac:dyDescent="0.2">
      <c r="A57" s="76" t="s">
        <v>1336</v>
      </c>
      <c r="B57" s="76" t="s">
        <v>1337</v>
      </c>
      <c r="C57" s="79" t="s">
        <v>1338</v>
      </c>
      <c r="D57" s="79" t="s">
        <v>65</v>
      </c>
      <c r="E57" s="76" t="s">
        <v>1339</v>
      </c>
      <c r="F57" s="76" t="s">
        <v>1466</v>
      </c>
      <c r="G57" s="76" t="s">
        <v>1340</v>
      </c>
      <c r="H57" s="76" t="s">
        <v>1341</v>
      </c>
      <c r="I57" s="76" t="s">
        <v>1342</v>
      </c>
      <c r="J57" s="76" t="s">
        <v>1467</v>
      </c>
      <c r="K57" s="76" t="s">
        <v>1343</v>
      </c>
      <c r="L57" s="76" t="s">
        <v>1344</v>
      </c>
      <c r="M57" s="76" t="s">
        <v>1345</v>
      </c>
      <c r="N57" s="76" t="s">
        <v>1346</v>
      </c>
      <c r="O57" s="76" t="s">
        <v>1345</v>
      </c>
      <c r="P57" s="76" t="s">
        <v>1346</v>
      </c>
      <c r="R57" s="80" t="s">
        <v>1452</v>
      </c>
      <c r="S57" s="80" t="s">
        <v>1322</v>
      </c>
      <c r="T57" s="80" t="s">
        <v>1347</v>
      </c>
      <c r="U57" s="80" t="s">
        <v>1348</v>
      </c>
      <c r="V57" s="80" t="s">
        <v>1270</v>
      </c>
      <c r="W57" s="44"/>
    </row>
    <row r="58" spans="1:23" ht="231.75" x14ac:dyDescent="0.2">
      <c r="A58" s="76" t="s">
        <v>1349</v>
      </c>
      <c r="B58" s="76" t="s">
        <v>1350</v>
      </c>
      <c r="C58" s="79" t="s">
        <v>1468</v>
      </c>
      <c r="D58" s="79" t="s">
        <v>47</v>
      </c>
      <c r="E58" s="76" t="s">
        <v>1469</v>
      </c>
      <c r="F58" s="76" t="s">
        <v>1470</v>
      </c>
      <c r="G58" s="76" t="s">
        <v>1351</v>
      </c>
      <c r="H58" s="76" t="s">
        <v>1352</v>
      </c>
      <c r="I58" s="76" t="s">
        <v>1353</v>
      </c>
      <c r="J58" s="76" t="s">
        <v>1354</v>
      </c>
      <c r="K58" s="76" t="s">
        <v>1355</v>
      </c>
      <c r="L58" s="76" t="s">
        <v>1471</v>
      </c>
      <c r="M58" s="76" t="s">
        <v>1472</v>
      </c>
      <c r="N58" s="76" t="s">
        <v>47</v>
      </c>
      <c r="O58" s="76" t="s">
        <v>1473</v>
      </c>
      <c r="P58" s="76" t="s">
        <v>1356</v>
      </c>
      <c r="R58" s="80" t="s">
        <v>1453</v>
      </c>
      <c r="S58" s="80" t="s">
        <v>1322</v>
      </c>
      <c r="T58" s="80" t="s">
        <v>1357</v>
      </c>
      <c r="U58" s="80" t="s">
        <v>1323</v>
      </c>
      <c r="V58" s="80" t="s">
        <v>1270</v>
      </c>
      <c r="W58" s="44" t="s">
        <v>19</v>
      </c>
    </row>
    <row r="59" spans="1:23" ht="91.5" x14ac:dyDescent="0.2">
      <c r="A59" s="76" t="s">
        <v>1359</v>
      </c>
      <c r="B59" s="76" t="s">
        <v>1474</v>
      </c>
      <c r="C59" s="79" t="s">
        <v>1360</v>
      </c>
      <c r="D59" s="79" t="s">
        <v>47</v>
      </c>
      <c r="E59" s="76" t="s">
        <v>1475</v>
      </c>
      <c r="F59" s="76" t="s">
        <v>1476</v>
      </c>
      <c r="G59" s="76" t="s">
        <v>1477</v>
      </c>
      <c r="H59" s="76" t="s">
        <v>1478</v>
      </c>
      <c r="I59" s="76" t="s">
        <v>1479</v>
      </c>
      <c r="J59" s="76" t="s">
        <v>1480</v>
      </c>
      <c r="K59" s="76" t="s">
        <v>1479</v>
      </c>
      <c r="L59" s="76" t="s">
        <v>1361</v>
      </c>
      <c r="M59" s="76" t="s">
        <v>1481</v>
      </c>
      <c r="N59" s="76" t="s">
        <v>47</v>
      </c>
      <c r="O59" s="76" t="s">
        <v>1362</v>
      </c>
      <c r="P59" s="76" t="s">
        <v>1363</v>
      </c>
      <c r="R59" s="80" t="s">
        <v>1454</v>
      </c>
      <c r="S59" s="80" t="s">
        <v>1322</v>
      </c>
      <c r="T59" s="80" t="s">
        <v>1347</v>
      </c>
      <c r="U59" s="80" t="s">
        <v>1348</v>
      </c>
      <c r="V59" s="80" t="s">
        <v>1270</v>
      </c>
      <c r="W59" s="44"/>
    </row>
    <row r="60" spans="1:23" ht="157.5" x14ac:dyDescent="0.2">
      <c r="A60" s="76" t="s">
        <v>1366</v>
      </c>
      <c r="B60" s="76" t="s">
        <v>1367</v>
      </c>
      <c r="C60" s="79" t="s">
        <v>1482</v>
      </c>
      <c r="D60" s="79" t="s">
        <v>47</v>
      </c>
      <c r="E60" s="76" t="s">
        <v>1483</v>
      </c>
      <c r="F60" s="76" t="s">
        <v>1368</v>
      </c>
      <c r="G60" s="76" t="s">
        <v>1484</v>
      </c>
      <c r="H60" s="76" t="s">
        <v>1369</v>
      </c>
      <c r="I60" s="76" t="s">
        <v>1485</v>
      </c>
      <c r="J60" s="76" t="s">
        <v>1486</v>
      </c>
      <c r="K60" s="76" t="s">
        <v>1370</v>
      </c>
      <c r="L60" s="76" t="s">
        <v>1371</v>
      </c>
      <c r="M60" s="76" t="s">
        <v>1487</v>
      </c>
      <c r="N60" s="76" t="s">
        <v>47</v>
      </c>
      <c r="O60" s="76" t="s">
        <v>1372</v>
      </c>
      <c r="P60" s="76" t="s">
        <v>1373</v>
      </c>
      <c r="R60" s="80" t="s">
        <v>1455</v>
      </c>
      <c r="S60" s="80" t="s">
        <v>1322</v>
      </c>
      <c r="T60" s="80" t="s">
        <v>1364</v>
      </c>
      <c r="U60" s="80" t="s">
        <v>1334</v>
      </c>
      <c r="V60" s="80" t="s">
        <v>1365</v>
      </c>
      <c r="W60" s="44"/>
    </row>
    <row r="61" spans="1:23" ht="124.5" x14ac:dyDescent="0.2">
      <c r="A61" s="76" t="s">
        <v>1377</v>
      </c>
      <c r="B61" s="76" t="s">
        <v>1378</v>
      </c>
      <c r="C61" s="79" t="s">
        <v>1488</v>
      </c>
      <c r="D61" s="79" t="s">
        <v>47</v>
      </c>
      <c r="E61" s="76" t="s">
        <v>1379</v>
      </c>
      <c r="F61" s="76" t="s">
        <v>1380</v>
      </c>
      <c r="G61" s="76" t="s">
        <v>1489</v>
      </c>
      <c r="H61" s="76" t="s">
        <v>1381</v>
      </c>
      <c r="I61" s="76" t="s">
        <v>1490</v>
      </c>
      <c r="J61" s="76" t="s">
        <v>1382</v>
      </c>
      <c r="K61" s="76" t="s">
        <v>1383</v>
      </c>
      <c r="L61" s="76" t="s">
        <v>1384</v>
      </c>
      <c r="M61" s="76" t="s">
        <v>1491</v>
      </c>
      <c r="N61" s="76" t="s">
        <v>47</v>
      </c>
      <c r="O61" s="76" t="s">
        <v>1362</v>
      </c>
      <c r="P61" s="76" t="s">
        <v>1385</v>
      </c>
      <c r="R61" s="80" t="s">
        <v>1375</v>
      </c>
      <c r="S61" s="80" t="s">
        <v>1322</v>
      </c>
      <c r="T61" s="80" t="s">
        <v>1376</v>
      </c>
      <c r="U61" s="80" t="s">
        <v>1334</v>
      </c>
      <c r="V61" s="80" t="s">
        <v>1270</v>
      </c>
      <c r="W61" s="44"/>
    </row>
    <row r="62" spans="1:23" ht="91.5" x14ac:dyDescent="0.2">
      <c r="A62" s="81" t="s">
        <v>1387</v>
      </c>
      <c r="B62" s="81" t="s">
        <v>1492</v>
      </c>
      <c r="C62" s="79" t="s">
        <v>1493</v>
      </c>
      <c r="D62" s="79" t="s">
        <v>47</v>
      </c>
      <c r="E62" s="76" t="s">
        <v>1494</v>
      </c>
      <c r="F62" s="76" t="s">
        <v>1495</v>
      </c>
      <c r="G62" s="81" t="s">
        <v>1496</v>
      </c>
      <c r="H62" s="81" t="s">
        <v>1497</v>
      </c>
      <c r="I62" s="81" t="s">
        <v>1485</v>
      </c>
      <c r="J62" s="81" t="s">
        <v>1388</v>
      </c>
      <c r="K62" s="81" t="s">
        <v>1389</v>
      </c>
      <c r="L62" s="81" t="s">
        <v>936</v>
      </c>
      <c r="M62" s="76" t="s">
        <v>1498</v>
      </c>
      <c r="N62" s="76" t="s">
        <v>47</v>
      </c>
      <c r="O62" s="76" t="s">
        <v>1362</v>
      </c>
      <c r="P62" s="76" t="s">
        <v>1390</v>
      </c>
      <c r="R62" s="80" t="s">
        <v>1456</v>
      </c>
      <c r="S62" s="80" t="s">
        <v>1322</v>
      </c>
      <c r="T62" s="80" t="s">
        <v>1386</v>
      </c>
      <c r="U62" s="80" t="s">
        <v>1334</v>
      </c>
      <c r="V62" s="80" t="s">
        <v>1270</v>
      </c>
      <c r="W62" s="44"/>
    </row>
    <row r="63" spans="1:23" ht="124.5" x14ac:dyDescent="0.2">
      <c r="A63" s="76" t="s">
        <v>1393</v>
      </c>
      <c r="B63" s="76" t="s">
        <v>1499</v>
      </c>
      <c r="C63" s="79" t="s">
        <v>1500</v>
      </c>
      <c r="D63" s="79" t="s">
        <v>47</v>
      </c>
      <c r="E63" s="76" t="s">
        <v>1501</v>
      </c>
      <c r="F63" s="76" t="s">
        <v>1394</v>
      </c>
      <c r="G63" s="76" t="s">
        <v>1502</v>
      </c>
      <c r="H63" s="76" t="s">
        <v>1503</v>
      </c>
      <c r="I63" s="76" t="s">
        <v>1395</v>
      </c>
      <c r="J63" s="76" t="s">
        <v>1504</v>
      </c>
      <c r="K63" s="76" t="s">
        <v>1389</v>
      </c>
      <c r="L63" s="76" t="s">
        <v>936</v>
      </c>
      <c r="M63" s="76" t="s">
        <v>1505</v>
      </c>
      <c r="N63" s="76" t="s">
        <v>47</v>
      </c>
      <c r="O63" s="76" t="s">
        <v>1362</v>
      </c>
      <c r="P63" s="76" t="s">
        <v>1506</v>
      </c>
      <c r="R63" s="80" t="s">
        <v>1391</v>
      </c>
      <c r="S63" s="80" t="s">
        <v>1322</v>
      </c>
      <c r="T63" s="80" t="s">
        <v>1392</v>
      </c>
      <c r="U63" s="80" t="s">
        <v>1334</v>
      </c>
      <c r="V63" s="80" t="s">
        <v>1270</v>
      </c>
      <c r="W63" s="44"/>
    </row>
    <row r="64" spans="1:23" ht="132.75" x14ac:dyDescent="0.2">
      <c r="A64" s="81" t="s">
        <v>1399</v>
      </c>
      <c r="B64" s="81" t="s">
        <v>1400</v>
      </c>
      <c r="C64" s="78" t="s">
        <v>1507</v>
      </c>
      <c r="D64" s="78" t="s">
        <v>47</v>
      </c>
      <c r="E64" s="76" t="s">
        <v>1401</v>
      </c>
      <c r="F64" s="76" t="s">
        <v>1508</v>
      </c>
      <c r="G64" s="81" t="s">
        <v>1509</v>
      </c>
      <c r="H64" s="81" t="s">
        <v>1510</v>
      </c>
      <c r="I64" s="81" t="s">
        <v>1511</v>
      </c>
      <c r="J64" s="81" t="s">
        <v>1402</v>
      </c>
      <c r="K64" s="76" t="s">
        <v>1403</v>
      </c>
      <c r="L64" s="76" t="s">
        <v>1384</v>
      </c>
      <c r="M64" s="76" t="s">
        <v>1512</v>
      </c>
      <c r="N64" s="76" t="s">
        <v>47</v>
      </c>
      <c r="O64" s="76" t="s">
        <v>1362</v>
      </c>
      <c r="P64" s="76" t="s">
        <v>1404</v>
      </c>
      <c r="R64" s="80" t="s">
        <v>1397</v>
      </c>
      <c r="S64" s="80" t="s">
        <v>1322</v>
      </c>
      <c r="T64" s="80" t="s">
        <v>1398</v>
      </c>
      <c r="U64" s="80" t="s">
        <v>1334</v>
      </c>
      <c r="V64" s="80" t="s">
        <v>1270</v>
      </c>
      <c r="W64" s="44"/>
    </row>
    <row r="65" spans="1:23" ht="182.25" x14ac:dyDescent="0.2">
      <c r="A65" s="81" t="s">
        <v>1409</v>
      </c>
      <c r="B65" s="81" t="s">
        <v>1513</v>
      </c>
      <c r="C65" s="79" t="s">
        <v>1410</v>
      </c>
      <c r="D65" s="79" t="s">
        <v>47</v>
      </c>
      <c r="E65" s="76" t="s">
        <v>1411</v>
      </c>
      <c r="F65" s="76" t="s">
        <v>1412</v>
      </c>
      <c r="G65" s="81" t="s">
        <v>1514</v>
      </c>
      <c r="H65" s="81" t="s">
        <v>1515</v>
      </c>
      <c r="I65" s="81" t="s">
        <v>1516</v>
      </c>
      <c r="J65" s="81" t="s">
        <v>1413</v>
      </c>
      <c r="K65" s="81" t="s">
        <v>1517</v>
      </c>
      <c r="L65" s="81" t="s">
        <v>1414</v>
      </c>
      <c r="M65" s="76" t="s">
        <v>1518</v>
      </c>
      <c r="N65" s="76" t="s">
        <v>47</v>
      </c>
      <c r="O65" s="76" t="s">
        <v>1362</v>
      </c>
      <c r="P65" s="76" t="s">
        <v>1415</v>
      </c>
      <c r="R65" s="80" t="s">
        <v>1406</v>
      </c>
      <c r="S65" s="80" t="s">
        <v>1457</v>
      </c>
      <c r="T65" s="80" t="s">
        <v>1458</v>
      </c>
      <c r="U65" s="80" t="s">
        <v>1407</v>
      </c>
      <c r="V65" s="80" t="s">
        <v>871</v>
      </c>
      <c r="W65" s="44"/>
    </row>
    <row r="66" spans="1:23" ht="75" x14ac:dyDescent="0.2">
      <c r="A66" s="76" t="s">
        <v>1123</v>
      </c>
      <c r="B66" s="76" t="s">
        <v>1124</v>
      </c>
      <c r="C66" s="79" t="s">
        <v>1125</v>
      </c>
      <c r="D66" s="79" t="s">
        <v>47</v>
      </c>
      <c r="E66" s="76" t="s">
        <v>1126</v>
      </c>
      <c r="F66" s="76" t="s">
        <v>1127</v>
      </c>
      <c r="G66" s="76" t="s">
        <v>1128</v>
      </c>
      <c r="H66" s="76" t="s">
        <v>1129</v>
      </c>
      <c r="I66" s="76" t="s">
        <v>1130</v>
      </c>
      <c r="J66" s="76" t="s">
        <v>1131</v>
      </c>
      <c r="K66" s="76" t="s">
        <v>207</v>
      </c>
      <c r="L66" s="76" t="s">
        <v>1117</v>
      </c>
      <c r="M66" s="76" t="s">
        <v>1427</v>
      </c>
      <c r="N66" s="76" t="s">
        <v>47</v>
      </c>
      <c r="O66" s="76" t="s">
        <v>1132</v>
      </c>
      <c r="P66" s="76" t="s">
        <v>1133</v>
      </c>
      <c r="R66" s="80" t="s">
        <v>1459</v>
      </c>
      <c r="S66" s="80" t="s">
        <v>1322</v>
      </c>
      <c r="T66" s="80" t="s">
        <v>1386</v>
      </c>
      <c r="U66" s="80" t="s">
        <v>1334</v>
      </c>
      <c r="V66" s="80" t="s">
        <v>1270</v>
      </c>
      <c r="W66" s="44"/>
    </row>
    <row r="67" spans="1:23" ht="66.75" x14ac:dyDescent="0.2">
      <c r="A67" s="76" t="s">
        <v>1135</v>
      </c>
      <c r="B67" s="76" t="s">
        <v>1136</v>
      </c>
      <c r="C67" s="79" t="s">
        <v>1519</v>
      </c>
      <c r="D67" s="79" t="s">
        <v>47</v>
      </c>
      <c r="E67" s="76" t="s">
        <v>1137</v>
      </c>
      <c r="F67" s="76" t="s">
        <v>1138</v>
      </c>
      <c r="G67" s="76" t="s">
        <v>1139</v>
      </c>
      <c r="H67" s="76" t="s">
        <v>1140</v>
      </c>
      <c r="I67" s="76" t="s">
        <v>1141</v>
      </c>
      <c r="J67" s="76" t="s">
        <v>1142</v>
      </c>
      <c r="K67" s="76" t="s">
        <v>207</v>
      </c>
      <c r="L67" s="76" t="s">
        <v>1117</v>
      </c>
      <c r="M67" s="76" t="s">
        <v>1428</v>
      </c>
      <c r="N67" s="76" t="s">
        <v>47</v>
      </c>
      <c r="O67" s="76" t="s">
        <v>1143</v>
      </c>
      <c r="P67" s="76" t="s">
        <v>1144</v>
      </c>
      <c r="R67" s="80" t="s">
        <v>1119</v>
      </c>
      <c r="S67" s="80" t="s">
        <v>1120</v>
      </c>
      <c r="T67" s="80" t="s">
        <v>1134</v>
      </c>
      <c r="U67" s="80" t="s">
        <v>1121</v>
      </c>
      <c r="V67" s="80" t="s">
        <v>18</v>
      </c>
      <c r="W67" s="44"/>
    </row>
    <row r="68" spans="1:23" ht="75" x14ac:dyDescent="0.2">
      <c r="A68" s="76" t="s">
        <v>1146</v>
      </c>
      <c r="B68" s="76" t="s">
        <v>1147</v>
      </c>
      <c r="C68" s="79" t="s">
        <v>1148</v>
      </c>
      <c r="D68" s="79" t="s">
        <v>47</v>
      </c>
      <c r="E68" s="76" t="s">
        <v>1149</v>
      </c>
      <c r="F68" s="76" t="s">
        <v>1150</v>
      </c>
      <c r="G68" s="76" t="s">
        <v>1151</v>
      </c>
      <c r="H68" s="76" t="s">
        <v>1152</v>
      </c>
      <c r="I68" s="76" t="s">
        <v>1429</v>
      </c>
      <c r="J68" s="76" t="s">
        <v>1153</v>
      </c>
      <c r="K68" s="76" t="s">
        <v>1108</v>
      </c>
      <c r="L68" s="76" t="s">
        <v>1154</v>
      </c>
      <c r="M68" s="76" t="s">
        <v>1430</v>
      </c>
      <c r="N68" s="76" t="s">
        <v>47</v>
      </c>
      <c r="O68" s="76" t="s">
        <v>1431</v>
      </c>
      <c r="P68" s="76" t="s">
        <v>1432</v>
      </c>
      <c r="R68" s="80" t="s">
        <v>1119</v>
      </c>
      <c r="S68" s="80" t="s">
        <v>1120</v>
      </c>
      <c r="T68" s="80" t="s">
        <v>1145</v>
      </c>
      <c r="U68" s="80" t="s">
        <v>1121</v>
      </c>
      <c r="V68" s="80" t="s">
        <v>18</v>
      </c>
      <c r="W68" s="44"/>
    </row>
    <row r="69" spans="1:23" ht="91.5" x14ac:dyDescent="0.2">
      <c r="A69" s="76" t="s">
        <v>1158</v>
      </c>
      <c r="B69" s="76" t="s">
        <v>1159</v>
      </c>
      <c r="C69" s="79" t="s">
        <v>1160</v>
      </c>
      <c r="D69" s="79" t="s">
        <v>47</v>
      </c>
      <c r="E69" s="76" t="s">
        <v>1161</v>
      </c>
      <c r="F69" s="76" t="s">
        <v>1162</v>
      </c>
      <c r="G69" s="76" t="s">
        <v>1163</v>
      </c>
      <c r="H69" s="76" t="s">
        <v>1164</v>
      </c>
      <c r="I69" s="76" t="s">
        <v>1165</v>
      </c>
      <c r="J69" s="76" t="s">
        <v>1166</v>
      </c>
      <c r="K69" s="76" t="s">
        <v>1167</v>
      </c>
      <c r="L69" s="76" t="s">
        <v>1168</v>
      </c>
      <c r="M69" s="76" t="s">
        <v>1433</v>
      </c>
      <c r="N69" s="76" t="s">
        <v>47</v>
      </c>
      <c r="O69" s="76" t="s">
        <v>1169</v>
      </c>
      <c r="P69" s="76" t="s">
        <v>1434</v>
      </c>
      <c r="R69" s="80" t="s">
        <v>1156</v>
      </c>
      <c r="S69" s="80" t="s">
        <v>1120</v>
      </c>
      <c r="T69" s="80" t="s">
        <v>1157</v>
      </c>
      <c r="U69" s="80" t="s">
        <v>1121</v>
      </c>
      <c r="V69" s="80" t="s">
        <v>18</v>
      </c>
      <c r="W69" s="44"/>
    </row>
    <row r="70" spans="1:23" ht="99.75" x14ac:dyDescent="0.2">
      <c r="A70" s="76" t="s">
        <v>1171</v>
      </c>
      <c r="B70" s="76" t="s">
        <v>1172</v>
      </c>
      <c r="C70" s="79" t="s">
        <v>1173</v>
      </c>
      <c r="D70" s="79" t="s">
        <v>47</v>
      </c>
      <c r="E70" s="76" t="s">
        <v>1520</v>
      </c>
      <c r="F70" s="76" t="s">
        <v>1174</v>
      </c>
      <c r="G70" s="76" t="s">
        <v>1175</v>
      </c>
      <c r="H70" s="76" t="s">
        <v>1176</v>
      </c>
      <c r="I70" s="76" t="s">
        <v>1177</v>
      </c>
      <c r="J70" s="76" t="s">
        <v>1178</v>
      </c>
      <c r="K70" s="76" t="s">
        <v>1179</v>
      </c>
      <c r="L70" s="76" t="s">
        <v>1168</v>
      </c>
      <c r="M70" s="76" t="s">
        <v>1435</v>
      </c>
      <c r="N70" s="76" t="s">
        <v>47</v>
      </c>
      <c r="O70" s="76" t="s">
        <v>1436</v>
      </c>
      <c r="P70" s="76" t="s">
        <v>1437</v>
      </c>
      <c r="R70" s="80" t="s">
        <v>1170</v>
      </c>
      <c r="S70" s="80" t="s">
        <v>1120</v>
      </c>
      <c r="T70" s="80" t="s">
        <v>1447</v>
      </c>
      <c r="U70" s="80" t="s">
        <v>1121</v>
      </c>
      <c r="V70" s="80" t="s">
        <v>18</v>
      </c>
      <c r="W70" s="44"/>
    </row>
    <row r="71" spans="1:23" ht="91.5" x14ac:dyDescent="0.2">
      <c r="A71" s="76" t="s">
        <v>1184</v>
      </c>
      <c r="B71" s="76" t="s">
        <v>1185</v>
      </c>
      <c r="C71" s="76" t="s">
        <v>1186</v>
      </c>
      <c r="D71" s="76" t="s">
        <v>47</v>
      </c>
      <c r="E71" s="76" t="s">
        <v>1187</v>
      </c>
      <c r="F71" s="76" t="s">
        <v>1188</v>
      </c>
      <c r="G71" s="76" t="s">
        <v>1189</v>
      </c>
      <c r="H71" s="76" t="s">
        <v>1190</v>
      </c>
      <c r="I71" s="76" t="s">
        <v>1191</v>
      </c>
      <c r="J71" s="76" t="s">
        <v>1192</v>
      </c>
      <c r="K71" s="76" t="s">
        <v>1193</v>
      </c>
      <c r="L71" s="76" t="s">
        <v>1168</v>
      </c>
      <c r="M71" s="76" t="s">
        <v>1438</v>
      </c>
      <c r="N71" s="76" t="s">
        <v>47</v>
      </c>
      <c r="O71" s="76" t="s">
        <v>1439</v>
      </c>
      <c r="P71" s="76" t="s">
        <v>1194</v>
      </c>
      <c r="R71" s="80" t="s">
        <v>1180</v>
      </c>
      <c r="S71" s="80" t="s">
        <v>1181</v>
      </c>
      <c r="T71" s="80" t="s">
        <v>1182</v>
      </c>
      <c r="U71" s="80" t="s">
        <v>1121</v>
      </c>
      <c r="V71" s="80" t="s">
        <v>18</v>
      </c>
      <c r="W71" s="44"/>
    </row>
    <row r="72" spans="1:23" ht="108" x14ac:dyDescent="0.2">
      <c r="A72" s="76" t="s">
        <v>1201</v>
      </c>
      <c r="B72" s="76" t="s">
        <v>1202</v>
      </c>
      <c r="C72" s="79" t="s">
        <v>1203</v>
      </c>
      <c r="D72" s="79" t="s">
        <v>47</v>
      </c>
      <c r="E72" s="76" t="s">
        <v>1204</v>
      </c>
      <c r="F72" s="76" t="s">
        <v>1205</v>
      </c>
      <c r="G72" s="76" t="s">
        <v>1206</v>
      </c>
      <c r="H72" s="76" t="s">
        <v>1207</v>
      </c>
      <c r="I72" s="76" t="s">
        <v>1440</v>
      </c>
      <c r="J72" s="76" t="s">
        <v>1208</v>
      </c>
      <c r="K72" s="76" t="s">
        <v>1167</v>
      </c>
      <c r="L72" s="76" t="s">
        <v>1168</v>
      </c>
      <c r="M72" s="76" t="s">
        <v>1209</v>
      </c>
      <c r="N72" s="76" t="s">
        <v>47</v>
      </c>
      <c r="O72" s="76" t="s">
        <v>1441</v>
      </c>
      <c r="P72" s="76" t="s">
        <v>1210</v>
      </c>
      <c r="R72" s="80" t="s">
        <v>1197</v>
      </c>
      <c r="S72" s="80" t="s">
        <v>1198</v>
      </c>
      <c r="T72" s="80" t="s">
        <v>1199</v>
      </c>
      <c r="U72" s="80" t="s">
        <v>1200</v>
      </c>
      <c r="V72" s="80" t="s">
        <v>18</v>
      </c>
      <c r="W72" s="44"/>
    </row>
    <row r="73" spans="1:23" ht="99.75" x14ac:dyDescent="0.2">
      <c r="A73" s="76" t="s">
        <v>1215</v>
      </c>
      <c r="B73" s="76" t="s">
        <v>1216</v>
      </c>
      <c r="C73" s="79" t="s">
        <v>1217</v>
      </c>
      <c r="D73" s="79" t="s">
        <v>47</v>
      </c>
      <c r="E73" s="76" t="s">
        <v>1218</v>
      </c>
      <c r="F73" s="76" t="s">
        <v>1219</v>
      </c>
      <c r="G73" s="76" t="s">
        <v>1220</v>
      </c>
      <c r="H73" s="76" t="s">
        <v>1221</v>
      </c>
      <c r="I73" s="76" t="s">
        <v>1222</v>
      </c>
      <c r="J73" s="76" t="s">
        <v>1223</v>
      </c>
      <c r="K73" s="76" t="s">
        <v>1167</v>
      </c>
      <c r="L73" s="76" t="s">
        <v>1168</v>
      </c>
      <c r="M73" s="76" t="s">
        <v>1224</v>
      </c>
      <c r="N73" s="76" t="s">
        <v>47</v>
      </c>
      <c r="O73" s="76" t="s">
        <v>1225</v>
      </c>
      <c r="P73" s="76" t="s">
        <v>1442</v>
      </c>
      <c r="R73" s="80" t="s">
        <v>1448</v>
      </c>
      <c r="S73" s="80" t="s">
        <v>1198</v>
      </c>
      <c r="T73" s="80" t="s">
        <v>1212</v>
      </c>
      <c r="U73" s="80" t="s">
        <v>1213</v>
      </c>
      <c r="V73" s="80" t="s">
        <v>18</v>
      </c>
      <c r="W73" s="44"/>
    </row>
    <row r="74" spans="1:23" ht="116.25" x14ac:dyDescent="0.2">
      <c r="A74" s="76" t="s">
        <v>1227</v>
      </c>
      <c r="B74" s="76" t="s">
        <v>1228</v>
      </c>
      <c r="C74" s="79" t="s">
        <v>1229</v>
      </c>
      <c r="D74" s="79" t="s">
        <v>47</v>
      </c>
      <c r="E74" s="76" t="s">
        <v>1521</v>
      </c>
      <c r="F74" s="76" t="s">
        <v>1230</v>
      </c>
      <c r="G74" s="76" t="s">
        <v>1522</v>
      </c>
      <c r="H74" s="76" t="s">
        <v>1231</v>
      </c>
      <c r="I74" s="76" t="s">
        <v>1232</v>
      </c>
      <c r="J74" s="76" t="s">
        <v>1233</v>
      </c>
      <c r="K74" s="76" t="s">
        <v>1167</v>
      </c>
      <c r="L74" s="76" t="s">
        <v>1168</v>
      </c>
      <c r="M74" s="76" t="s">
        <v>1234</v>
      </c>
      <c r="N74" s="76" t="s">
        <v>47</v>
      </c>
      <c r="O74" s="76" t="s">
        <v>1235</v>
      </c>
      <c r="P74" s="76" t="s">
        <v>1443</v>
      </c>
      <c r="R74" s="80" t="s">
        <v>1448</v>
      </c>
      <c r="S74" s="80" t="s">
        <v>1198</v>
      </c>
      <c r="T74" s="80" t="s">
        <v>1226</v>
      </c>
      <c r="U74" s="80" t="s">
        <v>1213</v>
      </c>
      <c r="V74" s="80" t="s">
        <v>18</v>
      </c>
      <c r="W74" s="82"/>
    </row>
    <row r="75" spans="1:23" ht="99.75" x14ac:dyDescent="0.2">
      <c r="A75" s="76" t="s">
        <v>1237</v>
      </c>
      <c r="B75" s="76" t="s">
        <v>1238</v>
      </c>
      <c r="C75" s="79" t="s">
        <v>1239</v>
      </c>
      <c r="D75" s="79" t="s">
        <v>47</v>
      </c>
      <c r="E75" s="76" t="s">
        <v>1240</v>
      </c>
      <c r="F75" s="76" t="s">
        <v>1241</v>
      </c>
      <c r="G75" s="76" t="s">
        <v>1242</v>
      </c>
      <c r="H75" s="76" t="s">
        <v>1444</v>
      </c>
      <c r="I75" s="76" t="s">
        <v>1243</v>
      </c>
      <c r="J75" s="76" t="s">
        <v>1244</v>
      </c>
      <c r="K75" s="76" t="s">
        <v>1167</v>
      </c>
      <c r="L75" s="76" t="s">
        <v>1154</v>
      </c>
      <c r="M75" s="76" t="s">
        <v>1445</v>
      </c>
      <c r="N75" s="76" t="s">
        <v>47</v>
      </c>
      <c r="O75" s="76" t="s">
        <v>1245</v>
      </c>
      <c r="P75" s="76" t="s">
        <v>1246</v>
      </c>
      <c r="R75" s="80" t="s">
        <v>1448</v>
      </c>
      <c r="S75" s="80" t="s">
        <v>1198</v>
      </c>
      <c r="T75" s="80" t="s">
        <v>1236</v>
      </c>
      <c r="U75" s="80" t="s">
        <v>1213</v>
      </c>
      <c r="V75" s="80" t="s">
        <v>18</v>
      </c>
      <c r="W75" s="44"/>
    </row>
    <row r="76" spans="1:23" x14ac:dyDescent="0.2">
      <c r="V76" s="80" t="s">
        <v>18</v>
      </c>
      <c r="W76" s="44"/>
    </row>
    <row r="77" spans="1:23" x14ac:dyDescent="0.2">
      <c r="V77" s="80"/>
      <c r="W77" s="44"/>
    </row>
    <row r="78" spans="1:23" ht="75" x14ac:dyDescent="0.2">
      <c r="A78" s="76" t="s">
        <v>907</v>
      </c>
      <c r="B78" s="76" t="s">
        <v>1525</v>
      </c>
      <c r="C78" s="79" t="s">
        <v>908</v>
      </c>
      <c r="D78" s="79" t="s">
        <v>909</v>
      </c>
      <c r="E78" s="76" t="s">
        <v>1526</v>
      </c>
      <c r="F78" s="76" t="s">
        <v>910</v>
      </c>
      <c r="G78" s="76" t="s">
        <v>1527</v>
      </c>
      <c r="H78" s="76" t="s">
        <v>911</v>
      </c>
      <c r="I78" s="76" t="s">
        <v>1528</v>
      </c>
      <c r="J78" s="76" t="s">
        <v>912</v>
      </c>
      <c r="K78" s="76" t="s">
        <v>913</v>
      </c>
      <c r="L78" s="76" t="s">
        <v>914</v>
      </c>
      <c r="M78" s="76" t="s">
        <v>915</v>
      </c>
      <c r="N78" s="76" t="s">
        <v>916</v>
      </c>
      <c r="O78" s="76" t="s">
        <v>917</v>
      </c>
      <c r="P78" s="76" t="s">
        <v>918</v>
      </c>
      <c r="R78" s="80" t="s">
        <v>1197</v>
      </c>
      <c r="S78" s="80" t="s">
        <v>1198</v>
      </c>
      <c r="T78" s="80" t="s">
        <v>1247</v>
      </c>
      <c r="U78" s="80" t="s">
        <v>1213</v>
      </c>
      <c r="V78" s="80"/>
      <c r="W78" s="44"/>
    </row>
    <row r="79" spans="1:23" ht="75" x14ac:dyDescent="0.2">
      <c r="A79" s="76" t="s">
        <v>926</v>
      </c>
      <c r="B79" s="76" t="s">
        <v>927</v>
      </c>
      <c r="C79" s="79" t="s">
        <v>1529</v>
      </c>
      <c r="D79" s="79" t="s">
        <v>928</v>
      </c>
      <c r="E79" s="76" t="s">
        <v>929</v>
      </c>
      <c r="F79" s="76" t="s">
        <v>930</v>
      </c>
      <c r="G79" s="76" t="s">
        <v>931</v>
      </c>
      <c r="H79" s="76" t="s">
        <v>932</v>
      </c>
      <c r="I79" s="76" t="s">
        <v>933</v>
      </c>
      <c r="J79" s="76" t="s">
        <v>934</v>
      </c>
      <c r="K79" s="76" t="s">
        <v>935</v>
      </c>
      <c r="L79" s="76" t="s">
        <v>936</v>
      </c>
      <c r="M79" s="76" t="s">
        <v>1530</v>
      </c>
      <c r="N79" s="76" t="s">
        <v>65</v>
      </c>
      <c r="O79" s="76" t="s">
        <v>937</v>
      </c>
      <c r="P79" s="76" t="s">
        <v>938</v>
      </c>
      <c r="R79" s="80" t="s">
        <v>921</v>
      </c>
      <c r="S79" s="80" t="s">
        <v>922</v>
      </c>
      <c r="T79" s="80" t="s">
        <v>923</v>
      </c>
      <c r="U79" s="80" t="s">
        <v>924</v>
      </c>
      <c r="V79" s="80" t="s">
        <v>4</v>
      </c>
      <c r="W79" s="44"/>
    </row>
    <row r="80" spans="1:23" ht="66.75" x14ac:dyDescent="0.2">
      <c r="A80" s="76" t="s">
        <v>947</v>
      </c>
      <c r="B80" s="76" t="s">
        <v>948</v>
      </c>
      <c r="C80" s="79" t="s">
        <v>949</v>
      </c>
      <c r="D80" s="79" t="s">
        <v>950</v>
      </c>
      <c r="E80" s="76" t="s">
        <v>1531</v>
      </c>
      <c r="F80" s="76" t="s">
        <v>951</v>
      </c>
      <c r="G80" s="76" t="s">
        <v>952</v>
      </c>
      <c r="H80" s="76" t="s">
        <v>953</v>
      </c>
      <c r="I80" s="76" t="s">
        <v>1532</v>
      </c>
      <c r="J80" s="76" t="s">
        <v>954</v>
      </c>
      <c r="K80" s="76" t="s">
        <v>955</v>
      </c>
      <c r="L80" s="76" t="s">
        <v>956</v>
      </c>
      <c r="M80" s="76" t="s">
        <v>957</v>
      </c>
      <c r="N80" s="76" t="s">
        <v>65</v>
      </c>
      <c r="O80" s="76" t="s">
        <v>1533</v>
      </c>
      <c r="P80" s="76" t="s">
        <v>958</v>
      </c>
      <c r="R80" s="80" t="s">
        <v>941</v>
      </c>
      <c r="S80" s="80" t="s">
        <v>942</v>
      </c>
      <c r="T80" s="80" t="s">
        <v>943</v>
      </c>
      <c r="U80" s="80" t="s">
        <v>944</v>
      </c>
      <c r="V80" s="80" t="s">
        <v>945</v>
      </c>
      <c r="W80" s="44"/>
    </row>
    <row r="81" spans="1:23" ht="91.5" x14ac:dyDescent="0.2">
      <c r="A81" s="76" t="s">
        <v>964</v>
      </c>
      <c r="B81" s="76" t="s">
        <v>965</v>
      </c>
      <c r="C81" s="79" t="s">
        <v>966</v>
      </c>
      <c r="D81" s="79" t="s">
        <v>967</v>
      </c>
      <c r="E81" s="76" t="s">
        <v>968</v>
      </c>
      <c r="F81" s="76" t="s">
        <v>969</v>
      </c>
      <c r="G81" s="76" t="s">
        <v>970</v>
      </c>
      <c r="H81" s="76" t="s">
        <v>971</v>
      </c>
      <c r="I81" s="76" t="s">
        <v>972</v>
      </c>
      <c r="J81" s="76" t="s">
        <v>1534</v>
      </c>
      <c r="K81" s="76" t="s">
        <v>973</v>
      </c>
      <c r="L81" s="76" t="s">
        <v>936</v>
      </c>
      <c r="M81" s="76" t="s">
        <v>974</v>
      </c>
      <c r="N81" s="76" t="s">
        <v>950</v>
      </c>
      <c r="O81" s="76" t="s">
        <v>975</v>
      </c>
      <c r="P81" s="76" t="s">
        <v>976</v>
      </c>
      <c r="R81" s="80" t="s">
        <v>1621</v>
      </c>
      <c r="S81" s="80" t="s">
        <v>960</v>
      </c>
      <c r="T81" s="80" t="s">
        <v>961</v>
      </c>
      <c r="U81" s="80" t="s">
        <v>962</v>
      </c>
      <c r="V81" s="80" t="s">
        <v>888</v>
      </c>
      <c r="W81" s="44"/>
    </row>
    <row r="82" spans="1:23" ht="75" x14ac:dyDescent="0.2">
      <c r="A82" s="76" t="s">
        <v>1535</v>
      </c>
      <c r="B82" s="76" t="s">
        <v>981</v>
      </c>
      <c r="C82" s="76" t="s">
        <v>1536</v>
      </c>
      <c r="D82" s="76" t="s">
        <v>950</v>
      </c>
      <c r="E82" s="76" t="s">
        <v>982</v>
      </c>
      <c r="F82" s="76" t="s">
        <v>983</v>
      </c>
      <c r="G82" s="76" t="s">
        <v>984</v>
      </c>
      <c r="H82" s="76" t="s">
        <v>985</v>
      </c>
      <c r="I82" s="76" t="s">
        <v>986</v>
      </c>
      <c r="J82" s="76" t="s">
        <v>987</v>
      </c>
      <c r="K82" s="76" t="s">
        <v>988</v>
      </c>
      <c r="L82" s="76" t="s">
        <v>240</v>
      </c>
      <c r="M82" s="76" t="s">
        <v>989</v>
      </c>
      <c r="N82" s="76" t="s">
        <v>990</v>
      </c>
      <c r="O82" s="76" t="s">
        <v>991</v>
      </c>
      <c r="P82" s="76" t="s">
        <v>992</v>
      </c>
      <c r="R82" s="80" t="s">
        <v>995</v>
      </c>
      <c r="S82" s="80" t="s">
        <v>996</v>
      </c>
      <c r="T82" s="80" t="s">
        <v>997</v>
      </c>
      <c r="U82" s="80" t="s">
        <v>998</v>
      </c>
      <c r="V82" s="80" t="s">
        <v>999</v>
      </c>
      <c r="W82" s="44"/>
    </row>
    <row r="83" spans="1:23" ht="116.25" x14ac:dyDescent="0.2">
      <c r="A83" s="76" t="s">
        <v>1001</v>
      </c>
      <c r="B83" s="76" t="s">
        <v>1002</v>
      </c>
      <c r="C83" s="76" t="s">
        <v>1003</v>
      </c>
      <c r="D83" s="76" t="s">
        <v>950</v>
      </c>
      <c r="E83" s="76" t="s">
        <v>1004</v>
      </c>
      <c r="F83" s="76" t="s">
        <v>1005</v>
      </c>
      <c r="G83" s="76" t="s">
        <v>1006</v>
      </c>
      <c r="H83" s="76" t="s">
        <v>1537</v>
      </c>
      <c r="I83" s="76" t="s">
        <v>1007</v>
      </c>
      <c r="J83" s="76" t="s">
        <v>1008</v>
      </c>
      <c r="K83" s="76" t="s">
        <v>988</v>
      </c>
      <c r="L83" s="76" t="s">
        <v>936</v>
      </c>
      <c r="M83" s="76" t="s">
        <v>1009</v>
      </c>
      <c r="N83" s="76" t="s">
        <v>950</v>
      </c>
      <c r="O83" s="76" t="s">
        <v>1010</v>
      </c>
      <c r="P83" s="76" t="s">
        <v>1011</v>
      </c>
      <c r="R83" s="80" t="s">
        <v>1013</v>
      </c>
      <c r="S83" s="80" t="s">
        <v>1014</v>
      </c>
      <c r="T83" s="80" t="s">
        <v>1015</v>
      </c>
      <c r="U83" s="80" t="s">
        <v>979</v>
      </c>
      <c r="V83" s="80" t="s">
        <v>1</v>
      </c>
      <c r="W83" s="44"/>
    </row>
    <row r="84" spans="1:23" ht="83.25" x14ac:dyDescent="0.2">
      <c r="A84" s="76" t="s">
        <v>1017</v>
      </c>
      <c r="B84" s="76" t="s">
        <v>1018</v>
      </c>
      <c r="C84" s="76" t="s">
        <v>1019</v>
      </c>
      <c r="D84" s="76" t="s">
        <v>1020</v>
      </c>
      <c r="E84" s="76" t="s">
        <v>1021</v>
      </c>
      <c r="F84" s="76" t="s">
        <v>1022</v>
      </c>
      <c r="G84" s="76" t="s">
        <v>1023</v>
      </c>
      <c r="H84" s="76" t="s">
        <v>1024</v>
      </c>
      <c r="I84" s="76" t="s">
        <v>1025</v>
      </c>
      <c r="J84" s="76" t="s">
        <v>1026</v>
      </c>
      <c r="K84" s="76" t="s">
        <v>988</v>
      </c>
      <c r="L84" s="76" t="s">
        <v>936</v>
      </c>
      <c r="M84" s="76" t="s">
        <v>1027</v>
      </c>
      <c r="N84" s="76" t="s">
        <v>1028</v>
      </c>
      <c r="O84" s="76" t="s">
        <v>1029</v>
      </c>
      <c r="P84" s="76" t="s">
        <v>1030</v>
      </c>
      <c r="R84" s="80" t="s">
        <v>1623</v>
      </c>
      <c r="S84" s="80" t="s">
        <v>922</v>
      </c>
      <c r="T84" s="80" t="s">
        <v>1032</v>
      </c>
      <c r="U84" s="80" t="s">
        <v>1033</v>
      </c>
      <c r="V84" s="80" t="s">
        <v>1034</v>
      </c>
      <c r="W84" s="44" t="s">
        <v>20</v>
      </c>
    </row>
    <row r="85" spans="1:23" ht="83.25" x14ac:dyDescent="0.2">
      <c r="A85" s="76" t="s">
        <v>1036</v>
      </c>
      <c r="B85" s="76" t="s">
        <v>1037</v>
      </c>
      <c r="C85" s="76" t="s">
        <v>1038</v>
      </c>
      <c r="D85" s="76" t="s">
        <v>950</v>
      </c>
      <c r="E85" s="76" t="s">
        <v>1039</v>
      </c>
      <c r="F85" s="76" t="s">
        <v>1040</v>
      </c>
      <c r="G85" s="76" t="s">
        <v>1041</v>
      </c>
      <c r="H85" s="76" t="s">
        <v>1042</v>
      </c>
      <c r="I85" s="76" t="s">
        <v>1043</v>
      </c>
      <c r="J85" s="76" t="s">
        <v>1044</v>
      </c>
      <c r="K85" s="76" t="s">
        <v>1045</v>
      </c>
      <c r="L85" s="76" t="s">
        <v>936</v>
      </c>
      <c r="M85" s="76" t="s">
        <v>1046</v>
      </c>
      <c r="N85" s="76" t="s">
        <v>1047</v>
      </c>
      <c r="O85" s="76" t="s">
        <v>1048</v>
      </c>
      <c r="P85" s="76" t="s">
        <v>1538</v>
      </c>
      <c r="R85" s="80" t="s">
        <v>1622</v>
      </c>
      <c r="S85" s="80" t="s">
        <v>1050</v>
      </c>
      <c r="T85" s="80" t="s">
        <v>1051</v>
      </c>
      <c r="U85" s="80" t="s">
        <v>1033</v>
      </c>
      <c r="V85" s="80" t="s">
        <v>1034</v>
      </c>
      <c r="W85" s="44"/>
    </row>
    <row r="86" spans="1:23" ht="99.75" x14ac:dyDescent="0.2">
      <c r="A86" s="76" t="s">
        <v>1052</v>
      </c>
      <c r="B86" s="76" t="s">
        <v>1053</v>
      </c>
      <c r="C86" s="76" t="s">
        <v>1054</v>
      </c>
      <c r="D86" s="76" t="s">
        <v>1055</v>
      </c>
      <c r="E86" s="76" t="s">
        <v>1056</v>
      </c>
      <c r="F86" s="76" t="s">
        <v>1539</v>
      </c>
      <c r="G86" s="76" t="s">
        <v>1057</v>
      </c>
      <c r="H86" s="76" t="s">
        <v>1058</v>
      </c>
      <c r="I86" s="76" t="s">
        <v>1059</v>
      </c>
      <c r="J86" s="76" t="s">
        <v>1060</v>
      </c>
      <c r="K86" s="76" t="s">
        <v>1061</v>
      </c>
      <c r="L86" s="76" t="s">
        <v>936</v>
      </c>
      <c r="M86" s="76" t="s">
        <v>1062</v>
      </c>
      <c r="N86" s="76" t="s">
        <v>950</v>
      </c>
      <c r="O86" s="76" t="s">
        <v>1063</v>
      </c>
      <c r="P86" s="76" t="s">
        <v>1064</v>
      </c>
      <c r="R86" s="80" t="s">
        <v>1065</v>
      </c>
      <c r="S86" s="80" t="s">
        <v>1066</v>
      </c>
      <c r="T86" s="80" t="s">
        <v>1067</v>
      </c>
      <c r="U86" s="80" t="s">
        <v>1033</v>
      </c>
      <c r="V86" s="80" t="s">
        <v>1034</v>
      </c>
      <c r="W86" s="44"/>
    </row>
    <row r="87" spans="1:23" ht="99.75" x14ac:dyDescent="0.2">
      <c r="A87" s="76"/>
      <c r="B87" s="76" t="s">
        <v>1069</v>
      </c>
      <c r="C87" s="76" t="s">
        <v>1070</v>
      </c>
      <c r="D87" s="76" t="s">
        <v>950</v>
      </c>
      <c r="E87" s="76" t="s">
        <v>1071</v>
      </c>
      <c r="F87" s="76" t="s">
        <v>1072</v>
      </c>
      <c r="G87" s="76" t="s">
        <v>1073</v>
      </c>
      <c r="H87" s="76" t="s">
        <v>1074</v>
      </c>
      <c r="I87" s="76" t="s">
        <v>1540</v>
      </c>
      <c r="J87" s="76" t="s">
        <v>1075</v>
      </c>
      <c r="K87" s="76" t="s">
        <v>1045</v>
      </c>
      <c r="L87" s="76" t="s">
        <v>936</v>
      </c>
      <c r="M87" s="76" t="s">
        <v>1076</v>
      </c>
      <c r="N87" s="76" t="s">
        <v>1077</v>
      </c>
      <c r="O87" s="76" t="s">
        <v>1078</v>
      </c>
      <c r="P87" s="76" t="s">
        <v>1079</v>
      </c>
      <c r="R87" s="80" t="s">
        <v>1081</v>
      </c>
      <c r="S87" s="80" t="s">
        <v>1014</v>
      </c>
      <c r="T87" s="80" t="s">
        <v>1082</v>
      </c>
      <c r="U87" s="80" t="s">
        <v>1033</v>
      </c>
      <c r="V87" s="80" t="s">
        <v>1</v>
      </c>
      <c r="W87" s="44"/>
    </row>
    <row r="88" spans="1:23" ht="91.5" x14ac:dyDescent="0.2">
      <c r="A88" s="76" t="s">
        <v>1084</v>
      </c>
      <c r="B88" s="76" t="s">
        <v>1085</v>
      </c>
      <c r="C88" s="76" t="s">
        <v>1086</v>
      </c>
      <c r="D88" s="76" t="s">
        <v>950</v>
      </c>
      <c r="E88" s="76" t="s">
        <v>1087</v>
      </c>
      <c r="F88" s="76" t="s">
        <v>1088</v>
      </c>
      <c r="G88" s="76" t="s">
        <v>1089</v>
      </c>
      <c r="H88" s="76" t="s">
        <v>1090</v>
      </c>
      <c r="I88" s="76" t="s">
        <v>1091</v>
      </c>
      <c r="J88" s="76" t="s">
        <v>1092</v>
      </c>
      <c r="K88" s="76" t="s">
        <v>988</v>
      </c>
      <c r="L88" s="76" t="s">
        <v>936</v>
      </c>
      <c r="M88" s="76" t="s">
        <v>1093</v>
      </c>
      <c r="N88" s="76" t="s">
        <v>1094</v>
      </c>
      <c r="O88" s="76" t="s">
        <v>1095</v>
      </c>
      <c r="P88" s="76" t="s">
        <v>1096</v>
      </c>
      <c r="R88" s="80" t="s">
        <v>1097</v>
      </c>
      <c r="S88" s="80" t="s">
        <v>922</v>
      </c>
      <c r="T88" s="80" t="s">
        <v>1098</v>
      </c>
      <c r="U88" s="80" t="s">
        <v>1033</v>
      </c>
      <c r="V88" s="80" t="s">
        <v>1034</v>
      </c>
      <c r="W88" s="64"/>
    </row>
    <row r="89" spans="1:23" ht="91.5" x14ac:dyDescent="0.2">
      <c r="A89" s="76" t="s">
        <v>1099</v>
      </c>
      <c r="B89" s="76" t="s">
        <v>1100</v>
      </c>
      <c r="C89" s="76" t="s">
        <v>1101</v>
      </c>
      <c r="D89" s="76" t="s">
        <v>950</v>
      </c>
      <c r="E89" s="76" t="s">
        <v>1102</v>
      </c>
      <c r="F89" s="76" t="s">
        <v>1103</v>
      </c>
      <c r="G89" s="76" t="s">
        <v>1104</v>
      </c>
      <c r="H89" s="76" t="s">
        <v>1105</v>
      </c>
      <c r="I89" s="76" t="s">
        <v>1106</v>
      </c>
      <c r="J89" s="76" t="s">
        <v>1107</v>
      </c>
      <c r="K89" s="76" t="s">
        <v>1108</v>
      </c>
      <c r="L89" s="76" t="s">
        <v>936</v>
      </c>
      <c r="M89" s="76" t="s">
        <v>1541</v>
      </c>
      <c r="N89" s="76" t="s">
        <v>950</v>
      </c>
      <c r="O89" s="76" t="s">
        <v>1109</v>
      </c>
      <c r="P89" s="76" t="s">
        <v>1110</v>
      </c>
      <c r="R89" s="80" t="s">
        <v>1113</v>
      </c>
      <c r="S89" s="80" t="s">
        <v>1014</v>
      </c>
      <c r="T89" s="80" t="s">
        <v>1114</v>
      </c>
      <c r="U89" s="80" t="s">
        <v>1115</v>
      </c>
      <c r="V89" s="80" t="s">
        <v>1</v>
      </c>
      <c r="W89" s="44"/>
    </row>
    <row r="90" spans="1:23" ht="42" x14ac:dyDescent="0.2">
      <c r="A90" s="76" t="s">
        <v>1248</v>
      </c>
      <c r="B90" s="76" t="s">
        <v>1249</v>
      </c>
      <c r="C90" s="76" t="s">
        <v>1547</v>
      </c>
      <c r="D90" s="76" t="s">
        <v>65</v>
      </c>
      <c r="E90" s="76" t="s">
        <v>1548</v>
      </c>
      <c r="F90" s="76" t="s">
        <v>1250</v>
      </c>
      <c r="G90" s="76" t="s">
        <v>1549</v>
      </c>
      <c r="H90" s="76" t="s">
        <v>1550</v>
      </c>
      <c r="I90" s="76" t="s">
        <v>1551</v>
      </c>
      <c r="J90" s="76" t="s">
        <v>1552</v>
      </c>
      <c r="K90" s="76" t="s">
        <v>1251</v>
      </c>
      <c r="L90" s="76" t="s">
        <v>936</v>
      </c>
      <c r="M90" s="76" t="s">
        <v>1553</v>
      </c>
      <c r="N90" s="76" t="s">
        <v>65</v>
      </c>
      <c r="O90" s="76" t="s">
        <v>1252</v>
      </c>
      <c r="P90" s="76" t="s">
        <v>1253</v>
      </c>
      <c r="R90" s="80" t="s">
        <v>1604</v>
      </c>
      <c r="S90" s="80" t="s">
        <v>1260</v>
      </c>
      <c r="T90" s="80" t="s">
        <v>1605</v>
      </c>
      <c r="U90" s="80" t="s">
        <v>1261</v>
      </c>
      <c r="V90" s="80" t="s">
        <v>1262</v>
      </c>
      <c r="W90" s="44"/>
    </row>
    <row r="91" spans="1:23" ht="149.25" x14ac:dyDescent="0.2">
      <c r="A91" s="76" t="s">
        <v>1254</v>
      </c>
      <c r="B91" s="76" t="s">
        <v>1554</v>
      </c>
      <c r="C91" s="76" t="s">
        <v>1555</v>
      </c>
      <c r="D91" s="76" t="s">
        <v>65</v>
      </c>
      <c r="E91" s="76" t="s">
        <v>1255</v>
      </c>
      <c r="F91" s="76" t="s">
        <v>1556</v>
      </c>
      <c r="G91" s="76" t="s">
        <v>1256</v>
      </c>
      <c r="H91" s="76" t="s">
        <v>1557</v>
      </c>
      <c r="I91" s="76" t="s">
        <v>1558</v>
      </c>
      <c r="J91" s="76" t="s">
        <v>1559</v>
      </c>
      <c r="K91" s="76" t="s">
        <v>1257</v>
      </c>
      <c r="L91" s="76" t="s">
        <v>936</v>
      </c>
      <c r="M91" s="76" t="s">
        <v>1560</v>
      </c>
      <c r="N91" s="76" t="s">
        <v>65</v>
      </c>
      <c r="O91" s="76" t="s">
        <v>1258</v>
      </c>
      <c r="P91" s="76" t="s">
        <v>1561</v>
      </c>
      <c r="R91" s="80" t="s">
        <v>1604</v>
      </c>
      <c r="S91" s="80" t="s">
        <v>1260</v>
      </c>
      <c r="T91" s="80" t="s">
        <v>1606</v>
      </c>
      <c r="U91" s="80" t="s">
        <v>1270</v>
      </c>
      <c r="V91" s="80" t="s">
        <v>1271</v>
      </c>
      <c r="W91" s="44" t="s">
        <v>21</v>
      </c>
    </row>
    <row r="92" spans="1:23" ht="124.5" x14ac:dyDescent="0.2">
      <c r="A92" s="76" t="s">
        <v>1263</v>
      </c>
      <c r="B92" s="76" t="s">
        <v>1249</v>
      </c>
      <c r="C92" s="76" t="s">
        <v>1562</v>
      </c>
      <c r="D92" s="76" t="s">
        <v>65</v>
      </c>
      <c r="E92" s="76" t="s">
        <v>1264</v>
      </c>
      <c r="F92" s="76" t="s">
        <v>1563</v>
      </c>
      <c r="G92" s="76" t="s">
        <v>1265</v>
      </c>
      <c r="H92" s="76" t="s">
        <v>1266</v>
      </c>
      <c r="I92" s="76" t="s">
        <v>1564</v>
      </c>
      <c r="J92" s="76" t="s">
        <v>1559</v>
      </c>
      <c r="K92" s="76" t="s">
        <v>1267</v>
      </c>
      <c r="L92" s="76" t="s">
        <v>936</v>
      </c>
      <c r="M92" s="76" t="s">
        <v>1565</v>
      </c>
      <c r="N92" s="76" t="s">
        <v>1566</v>
      </c>
      <c r="O92" s="76" t="s">
        <v>1567</v>
      </c>
      <c r="P92" s="76" t="s">
        <v>1268</v>
      </c>
      <c r="R92" s="80" t="s">
        <v>1274</v>
      </c>
      <c r="S92" s="80" t="s">
        <v>1270</v>
      </c>
      <c r="T92" s="80" t="s">
        <v>1278</v>
      </c>
      <c r="U92" s="80" t="s">
        <v>1270</v>
      </c>
      <c r="V92" s="80" t="s">
        <v>1607</v>
      </c>
      <c r="W92" s="44"/>
    </row>
    <row r="93" spans="1:23" ht="50.25" x14ac:dyDescent="0.2">
      <c r="A93" s="76" t="s">
        <v>1272</v>
      </c>
      <c r="B93" s="76" t="s">
        <v>1249</v>
      </c>
      <c r="C93" s="76" t="s">
        <v>1568</v>
      </c>
      <c r="D93" s="76" t="s">
        <v>1569</v>
      </c>
      <c r="E93" s="76" t="s">
        <v>1273</v>
      </c>
      <c r="F93" s="76" t="s">
        <v>1570</v>
      </c>
      <c r="G93" s="76" t="s">
        <v>1274</v>
      </c>
      <c r="H93" s="76" t="s">
        <v>1275</v>
      </c>
      <c r="I93" s="76" t="s">
        <v>1276</v>
      </c>
      <c r="J93" s="76" t="s">
        <v>1552</v>
      </c>
      <c r="K93" s="76" t="s">
        <v>1277</v>
      </c>
      <c r="L93" s="76" t="s">
        <v>936</v>
      </c>
      <c r="M93" s="76" t="s">
        <v>1571</v>
      </c>
      <c r="N93" s="76" t="s">
        <v>1566</v>
      </c>
      <c r="O93" s="76" t="s">
        <v>1572</v>
      </c>
      <c r="P93" s="76" t="s">
        <v>1573</v>
      </c>
      <c r="V93" s="13" t="s">
        <v>1279</v>
      </c>
      <c r="W93" s="44"/>
    </row>
    <row r="94" spans="1:23" ht="75" x14ac:dyDescent="0.2">
      <c r="A94" s="76" t="s">
        <v>1574</v>
      </c>
      <c r="B94" s="76" t="s">
        <v>1280</v>
      </c>
      <c r="C94" s="76" t="s">
        <v>1547</v>
      </c>
      <c r="D94" s="76" t="s">
        <v>65</v>
      </c>
      <c r="E94" s="76" t="s">
        <v>1281</v>
      </c>
      <c r="F94" s="76" t="s">
        <v>1575</v>
      </c>
      <c r="G94" s="76" t="s">
        <v>1576</v>
      </c>
      <c r="H94" s="76" t="s">
        <v>1577</v>
      </c>
      <c r="I94" s="76" t="s">
        <v>1282</v>
      </c>
      <c r="J94" s="76" t="s">
        <v>1578</v>
      </c>
      <c r="K94" s="76" t="s">
        <v>1283</v>
      </c>
      <c r="L94" s="76" t="s">
        <v>1579</v>
      </c>
      <c r="M94" s="76" t="s">
        <v>1580</v>
      </c>
      <c r="N94" s="76" t="s">
        <v>1581</v>
      </c>
      <c r="O94" s="76" t="s">
        <v>1582</v>
      </c>
      <c r="P94" s="76" t="s">
        <v>1284</v>
      </c>
      <c r="R94" s="80" t="s">
        <v>1286</v>
      </c>
      <c r="S94" s="80" t="s">
        <v>1608</v>
      </c>
      <c r="T94" s="80" t="s">
        <v>1609</v>
      </c>
      <c r="U94" s="80" t="s">
        <v>1610</v>
      </c>
      <c r="V94" s="80" t="s">
        <v>1611</v>
      </c>
      <c r="W94" s="44"/>
    </row>
    <row r="95" spans="1:23" ht="75" x14ac:dyDescent="0.2">
      <c r="A95" s="76" t="s">
        <v>1287</v>
      </c>
      <c r="B95" s="76" t="s">
        <v>1249</v>
      </c>
      <c r="C95" s="76" t="s">
        <v>1583</v>
      </c>
      <c r="D95" s="76" t="s">
        <v>65</v>
      </c>
      <c r="E95" s="76" t="s">
        <v>1584</v>
      </c>
      <c r="F95" s="76" t="s">
        <v>1288</v>
      </c>
      <c r="G95" s="76" t="s">
        <v>1289</v>
      </c>
      <c r="H95" s="76" t="s">
        <v>1585</v>
      </c>
      <c r="I95" s="76" t="s">
        <v>1290</v>
      </c>
      <c r="J95" s="76" t="s">
        <v>1586</v>
      </c>
      <c r="K95" s="76" t="s">
        <v>1291</v>
      </c>
      <c r="L95" s="76" t="s">
        <v>936</v>
      </c>
      <c r="M95" s="76" t="s">
        <v>1292</v>
      </c>
      <c r="N95" s="76" t="s">
        <v>1293</v>
      </c>
      <c r="O95" s="76" t="s">
        <v>1294</v>
      </c>
      <c r="P95" s="76" t="s">
        <v>1587</v>
      </c>
      <c r="R95" s="80" t="s">
        <v>1612</v>
      </c>
      <c r="S95" s="80" t="s">
        <v>1613</v>
      </c>
      <c r="T95" s="80" t="s">
        <v>1614</v>
      </c>
      <c r="U95" s="80" t="s">
        <v>1615</v>
      </c>
      <c r="V95" s="80" t="s">
        <v>1616</v>
      </c>
      <c r="W95" s="44"/>
    </row>
    <row r="96" spans="1:23" ht="42" x14ac:dyDescent="0.2">
      <c r="A96" s="76" t="s">
        <v>1296</v>
      </c>
      <c r="B96" s="76" t="s">
        <v>1249</v>
      </c>
      <c r="C96" s="76" t="s">
        <v>1547</v>
      </c>
      <c r="D96" s="76" t="s">
        <v>65</v>
      </c>
      <c r="E96" s="76" t="s">
        <v>1297</v>
      </c>
      <c r="F96" s="76" t="s">
        <v>1298</v>
      </c>
      <c r="G96" s="76" t="s">
        <v>1299</v>
      </c>
      <c r="H96" s="76" t="s">
        <v>1588</v>
      </c>
      <c r="I96" s="76" t="s">
        <v>1589</v>
      </c>
      <c r="J96" s="76" t="s">
        <v>1590</v>
      </c>
      <c r="K96" s="76" t="s">
        <v>1277</v>
      </c>
      <c r="L96" s="76" t="s">
        <v>936</v>
      </c>
      <c r="M96" s="76" t="s">
        <v>1300</v>
      </c>
      <c r="N96" s="76" t="s">
        <v>1293</v>
      </c>
      <c r="O96" s="76" t="s">
        <v>1294</v>
      </c>
      <c r="P96" s="76" t="s">
        <v>1591</v>
      </c>
      <c r="R96" s="80" t="s">
        <v>1301</v>
      </c>
      <c r="S96" s="80" t="s">
        <v>1617</v>
      </c>
      <c r="T96" s="80" t="s">
        <v>1618</v>
      </c>
      <c r="U96" s="80" t="s">
        <v>936</v>
      </c>
      <c r="V96" s="80" t="s">
        <v>1619</v>
      </c>
      <c r="W96" s="44"/>
    </row>
    <row r="97" spans="1:23" ht="50.25" x14ac:dyDescent="0.2">
      <c r="A97" s="76" t="s">
        <v>1302</v>
      </c>
      <c r="B97" s="76" t="s">
        <v>1249</v>
      </c>
      <c r="C97" s="76" t="s">
        <v>1562</v>
      </c>
      <c r="D97" s="76" t="s">
        <v>65</v>
      </c>
      <c r="E97" s="76" t="s">
        <v>1303</v>
      </c>
      <c r="F97" s="76" t="s">
        <v>1304</v>
      </c>
      <c r="G97" s="76" t="s">
        <v>1305</v>
      </c>
      <c r="H97" s="76" t="s">
        <v>1592</v>
      </c>
      <c r="I97" s="76" t="s">
        <v>1593</v>
      </c>
      <c r="J97" s="76" t="s">
        <v>1552</v>
      </c>
      <c r="K97" s="76" t="s">
        <v>1594</v>
      </c>
      <c r="L97" s="76" t="s">
        <v>936</v>
      </c>
      <c r="M97" s="76" t="s">
        <v>1306</v>
      </c>
      <c r="N97" s="76" t="s">
        <v>65</v>
      </c>
      <c r="O97" s="76" t="s">
        <v>1595</v>
      </c>
      <c r="P97" s="76" t="s">
        <v>1596</v>
      </c>
      <c r="R97" s="80" t="s">
        <v>1620</v>
      </c>
      <c r="S97" s="80" t="s">
        <v>1270</v>
      </c>
      <c r="T97" s="80" t="s">
        <v>1618</v>
      </c>
      <c r="U97" s="80" t="s">
        <v>1307</v>
      </c>
      <c r="V97" s="80" t="s">
        <v>1308</v>
      </c>
      <c r="W97" s="44"/>
    </row>
    <row r="98" spans="1:23" x14ac:dyDescent="0.2">
      <c r="A98" s="76"/>
      <c r="B98" s="76"/>
      <c r="C98" s="76"/>
      <c r="D98" s="76"/>
      <c r="E98" s="76"/>
      <c r="F98" s="76"/>
      <c r="G98" s="76"/>
      <c r="H98" s="76"/>
      <c r="I98" s="76"/>
      <c r="J98" s="76"/>
      <c r="K98" s="76"/>
      <c r="L98" s="76"/>
      <c r="M98" s="76"/>
      <c r="N98" s="76"/>
      <c r="O98" s="76"/>
      <c r="P98" s="76"/>
      <c r="R98" s="58"/>
      <c r="S98" s="58"/>
      <c r="T98" s="58"/>
      <c r="U98" s="58"/>
      <c r="V98" s="58"/>
      <c r="W98" s="58"/>
    </row>
    <row r="99" spans="1:23" x14ac:dyDescent="0.2">
      <c r="A99" s="76"/>
      <c r="B99" s="76"/>
      <c r="C99" s="76"/>
      <c r="D99" s="76"/>
      <c r="E99" s="76"/>
      <c r="F99" s="76"/>
      <c r="G99" s="76"/>
      <c r="H99" s="76"/>
      <c r="I99" s="76"/>
      <c r="J99" s="76"/>
      <c r="K99" s="76"/>
      <c r="L99" s="76"/>
      <c r="M99" s="76"/>
      <c r="N99" s="76"/>
      <c r="O99" s="76"/>
      <c r="P99" s="76"/>
      <c r="R99" s="58"/>
      <c r="S99" s="58"/>
      <c r="T99" s="58"/>
      <c r="U99" s="58"/>
      <c r="V99" s="58"/>
      <c r="W99" s="58"/>
    </row>
    <row r="100" spans="1:23" x14ac:dyDescent="0.2">
      <c r="A100" s="76"/>
      <c r="B100" s="76"/>
      <c r="C100" s="76"/>
      <c r="D100" s="76"/>
      <c r="E100" s="76"/>
      <c r="F100" s="76"/>
      <c r="G100" s="76"/>
      <c r="H100" s="76"/>
      <c r="I100" s="76"/>
      <c r="J100" s="76"/>
      <c r="K100" s="76"/>
      <c r="L100" s="76"/>
      <c r="M100" s="76"/>
      <c r="N100" s="76"/>
      <c r="O100" s="76"/>
      <c r="P100" s="76"/>
      <c r="R100" s="58"/>
      <c r="S100" s="58"/>
      <c r="T100" s="58"/>
      <c r="U100" s="58"/>
      <c r="V100" s="58"/>
      <c r="W100" s="58"/>
    </row>
    <row r="101" spans="1:23" x14ac:dyDescent="0.2">
      <c r="A101" s="76"/>
      <c r="B101" s="76"/>
      <c r="C101" s="76"/>
      <c r="D101" s="76"/>
      <c r="E101" s="76"/>
      <c r="F101" s="76"/>
      <c r="G101" s="76"/>
      <c r="H101" s="76"/>
      <c r="I101" s="76"/>
      <c r="J101" s="76"/>
      <c r="K101" s="76"/>
      <c r="L101" s="76"/>
      <c r="M101" s="76"/>
      <c r="N101" s="76"/>
      <c r="O101" s="76"/>
      <c r="P101" s="76"/>
      <c r="R101" s="58"/>
      <c r="S101" s="58"/>
      <c r="T101" s="58"/>
      <c r="U101" s="58"/>
      <c r="V101" s="58"/>
      <c r="W101" s="58"/>
    </row>
    <row r="102" spans="1:23" x14ac:dyDescent="0.2">
      <c r="A102" s="76"/>
      <c r="B102" s="76"/>
      <c r="C102" s="76"/>
      <c r="D102" s="76"/>
      <c r="E102" s="76"/>
      <c r="F102" s="76"/>
      <c r="G102" s="76"/>
      <c r="H102" s="76"/>
      <c r="I102" s="76"/>
      <c r="J102" s="76"/>
      <c r="K102" s="76"/>
      <c r="L102" s="76"/>
      <c r="M102" s="76"/>
      <c r="N102" s="76"/>
      <c r="O102" s="76"/>
      <c r="P102" s="76"/>
      <c r="R102" s="58"/>
      <c r="S102" s="58"/>
      <c r="T102" s="58"/>
      <c r="U102" s="58"/>
      <c r="V102" s="58"/>
      <c r="W102" s="58"/>
    </row>
    <row r="103" spans="1:23" x14ac:dyDescent="0.2">
      <c r="A103" s="76"/>
      <c r="B103" s="76"/>
      <c r="C103" s="76"/>
      <c r="D103" s="76"/>
      <c r="E103" s="76"/>
      <c r="F103" s="76"/>
      <c r="G103" s="76"/>
      <c r="H103" s="76"/>
      <c r="I103" s="76"/>
      <c r="J103" s="76"/>
      <c r="K103" s="76"/>
      <c r="L103" s="76"/>
      <c r="M103" s="76"/>
      <c r="N103" s="76"/>
      <c r="O103" s="76"/>
      <c r="P103" s="76"/>
      <c r="R103" s="58"/>
      <c r="S103" s="58"/>
      <c r="T103" s="58"/>
      <c r="U103" s="58"/>
      <c r="V103" s="58"/>
      <c r="W103" s="58"/>
    </row>
    <row r="104" spans="1:23" x14ac:dyDescent="0.2">
      <c r="A104" s="76"/>
      <c r="B104" s="76"/>
      <c r="C104" s="76"/>
      <c r="D104" s="76"/>
      <c r="E104" s="76"/>
      <c r="F104" s="76"/>
      <c r="G104" s="76"/>
      <c r="H104" s="76"/>
      <c r="I104" s="76"/>
      <c r="J104" s="76"/>
      <c r="K104" s="76"/>
      <c r="L104" s="76"/>
      <c r="M104" s="76"/>
      <c r="N104" s="76"/>
      <c r="O104" s="76"/>
      <c r="P104" s="76"/>
      <c r="R104" s="58"/>
      <c r="S104" s="58"/>
      <c r="T104" s="58"/>
      <c r="U104" s="58"/>
      <c r="V104" s="58"/>
      <c r="W104" s="58"/>
    </row>
    <row r="105" spans="1:23" x14ac:dyDescent="0.2">
      <c r="A105" s="76"/>
      <c r="B105" s="76"/>
      <c r="C105" s="76"/>
      <c r="D105" s="76"/>
      <c r="E105" s="76"/>
      <c r="F105" s="76"/>
      <c r="G105" s="76"/>
      <c r="H105" s="76"/>
      <c r="I105" s="76"/>
      <c r="J105" s="76"/>
      <c r="K105" s="76"/>
      <c r="L105" s="76"/>
      <c r="M105" s="76"/>
      <c r="N105" s="76"/>
      <c r="O105" s="76"/>
      <c r="P105" s="76"/>
      <c r="R105" s="58"/>
      <c r="S105" s="58"/>
      <c r="T105" s="58"/>
      <c r="U105" s="58"/>
      <c r="V105" s="58"/>
      <c r="W105" s="58"/>
    </row>
    <row r="106" spans="1:23" x14ac:dyDescent="0.2">
      <c r="A106" s="76"/>
      <c r="B106" s="76"/>
      <c r="C106" s="76"/>
      <c r="D106" s="76"/>
      <c r="E106" s="76"/>
      <c r="F106" s="76"/>
      <c r="G106" s="76"/>
      <c r="H106" s="76"/>
      <c r="I106" s="76"/>
      <c r="J106" s="76"/>
      <c r="K106" s="76"/>
      <c r="L106" s="76"/>
      <c r="M106" s="76"/>
      <c r="N106" s="76"/>
      <c r="O106" s="76"/>
      <c r="P106" s="76"/>
      <c r="R106" s="58"/>
      <c r="S106" s="58"/>
      <c r="T106" s="58"/>
      <c r="U106" s="58"/>
      <c r="V106" s="58"/>
      <c r="W106" s="58"/>
    </row>
    <row r="107" spans="1:23" x14ac:dyDescent="0.2">
      <c r="A107" s="76"/>
      <c r="B107" s="76"/>
      <c r="C107" s="76"/>
      <c r="D107" s="76"/>
      <c r="E107" s="76"/>
      <c r="F107" s="76"/>
      <c r="G107" s="76"/>
      <c r="H107" s="76"/>
      <c r="I107" s="76"/>
      <c r="J107" s="76"/>
      <c r="K107" s="76"/>
      <c r="L107" s="76"/>
      <c r="M107" s="76"/>
      <c r="N107" s="76"/>
      <c r="O107" s="76"/>
      <c r="P107" s="76"/>
      <c r="R107" s="58"/>
      <c r="S107" s="58"/>
      <c r="T107" s="58"/>
      <c r="U107" s="58"/>
      <c r="V107" s="58"/>
      <c r="W107" s="58"/>
    </row>
    <row r="108" spans="1:23" x14ac:dyDescent="0.2">
      <c r="A108" s="76"/>
      <c r="B108" s="76"/>
      <c r="C108" s="76"/>
      <c r="D108" s="76"/>
      <c r="E108" s="76"/>
      <c r="F108" s="76"/>
      <c r="G108" s="76"/>
      <c r="H108" s="76"/>
      <c r="I108" s="76"/>
      <c r="J108" s="76"/>
      <c r="K108" s="76"/>
      <c r="L108" s="76"/>
      <c r="M108" s="76"/>
      <c r="N108" s="76"/>
      <c r="O108" s="76"/>
      <c r="P108" s="76"/>
      <c r="R108" s="58"/>
      <c r="S108" s="58"/>
      <c r="T108" s="58"/>
      <c r="U108" s="58"/>
      <c r="V108" s="58"/>
      <c r="W108" s="58"/>
    </row>
    <row r="109" spans="1:23" x14ac:dyDescent="0.2">
      <c r="A109" s="76"/>
      <c r="B109" s="76"/>
      <c r="C109" s="76"/>
      <c r="D109" s="76"/>
      <c r="E109" s="76"/>
      <c r="F109" s="76"/>
      <c r="G109" s="76"/>
      <c r="H109" s="76"/>
      <c r="I109" s="76"/>
      <c r="J109" s="76"/>
      <c r="K109" s="76"/>
      <c r="L109" s="76"/>
      <c r="M109" s="76"/>
      <c r="N109" s="76"/>
      <c r="O109" s="76"/>
      <c r="P109" s="76"/>
      <c r="R109" s="58"/>
      <c r="S109" s="58"/>
      <c r="T109" s="58"/>
      <c r="U109" s="58"/>
      <c r="V109" s="58"/>
      <c r="W109" s="58"/>
    </row>
    <row r="110" spans="1:23" x14ac:dyDescent="0.2">
      <c r="A110" s="76"/>
      <c r="B110" s="76"/>
      <c r="C110" s="76"/>
      <c r="D110" s="76"/>
      <c r="E110" s="76"/>
      <c r="F110" s="76"/>
      <c r="G110" s="76"/>
      <c r="H110" s="76"/>
      <c r="I110" s="76"/>
      <c r="J110" s="76"/>
      <c r="K110" s="76"/>
      <c r="L110" s="76"/>
      <c r="M110" s="76"/>
      <c r="N110" s="76"/>
      <c r="O110" s="76"/>
      <c r="P110" s="76"/>
      <c r="R110" s="58"/>
      <c r="S110" s="58"/>
      <c r="T110" s="58"/>
      <c r="U110" s="58"/>
      <c r="V110" s="58"/>
      <c r="W110" s="58"/>
    </row>
    <row r="111" spans="1:23" x14ac:dyDescent="0.2">
      <c r="A111" s="76"/>
      <c r="B111" s="76"/>
      <c r="C111" s="76"/>
      <c r="D111" s="76"/>
      <c r="E111" s="76"/>
      <c r="F111" s="76"/>
      <c r="G111" s="76"/>
      <c r="H111" s="76"/>
      <c r="I111" s="76"/>
      <c r="J111" s="76"/>
      <c r="K111" s="76"/>
      <c r="L111" s="76"/>
      <c r="M111" s="76"/>
      <c r="N111" s="76"/>
      <c r="O111" s="76"/>
      <c r="P111" s="76"/>
      <c r="R111" s="58"/>
      <c r="S111" s="58"/>
      <c r="T111" s="58"/>
      <c r="U111" s="58"/>
      <c r="V111" s="58"/>
      <c r="W111" s="58"/>
    </row>
    <row r="112" spans="1:23" x14ac:dyDescent="0.2">
      <c r="A112" s="76"/>
      <c r="B112" s="76"/>
      <c r="C112" s="76"/>
      <c r="D112" s="76"/>
      <c r="E112" s="76"/>
      <c r="F112" s="76"/>
      <c r="G112" s="76"/>
      <c r="H112" s="76"/>
      <c r="I112" s="76"/>
      <c r="J112" s="76"/>
      <c r="K112" s="76"/>
      <c r="L112" s="76"/>
      <c r="M112" s="76"/>
      <c r="N112" s="76"/>
      <c r="O112" s="76"/>
      <c r="P112" s="76"/>
      <c r="R112" s="58"/>
      <c r="S112" s="58"/>
      <c r="T112" s="58"/>
      <c r="U112" s="58"/>
      <c r="V112" s="58"/>
      <c r="W112" s="58"/>
    </row>
    <row r="113" spans="1:23" x14ac:dyDescent="0.2">
      <c r="A113" s="76"/>
      <c r="B113" s="76"/>
      <c r="C113" s="76"/>
      <c r="D113" s="76"/>
      <c r="E113" s="76"/>
      <c r="F113" s="76"/>
      <c r="G113" s="76"/>
      <c r="H113" s="76"/>
      <c r="I113" s="76"/>
      <c r="J113" s="76"/>
      <c r="K113" s="76"/>
      <c r="L113" s="76"/>
      <c r="M113" s="76"/>
      <c r="N113" s="76"/>
      <c r="O113" s="76"/>
      <c r="P113" s="76"/>
      <c r="R113" s="58"/>
      <c r="S113" s="58"/>
      <c r="T113" s="58"/>
      <c r="U113" s="58"/>
      <c r="V113" s="58"/>
      <c r="W113" s="58"/>
    </row>
    <row r="114" spans="1:23" x14ac:dyDescent="0.2">
      <c r="A114" s="76"/>
      <c r="B114" s="76"/>
      <c r="C114" s="76"/>
      <c r="D114" s="76"/>
      <c r="E114" s="76"/>
      <c r="F114" s="76"/>
      <c r="G114" s="76"/>
      <c r="H114" s="76"/>
      <c r="I114" s="76"/>
      <c r="J114" s="76"/>
      <c r="K114" s="76"/>
      <c r="L114" s="76"/>
      <c r="M114" s="76"/>
      <c r="N114" s="76"/>
      <c r="O114" s="76"/>
      <c r="P114" s="76"/>
      <c r="R114" s="58"/>
      <c r="S114" s="58"/>
      <c r="T114" s="58"/>
      <c r="U114" s="58"/>
      <c r="V114" s="58"/>
      <c r="W114" s="58"/>
    </row>
    <row r="115" spans="1:23" x14ac:dyDescent="0.2">
      <c r="A115" s="76"/>
      <c r="B115" s="76"/>
      <c r="C115" s="76"/>
      <c r="D115" s="76"/>
      <c r="E115" s="76"/>
      <c r="F115" s="76"/>
      <c r="G115" s="76"/>
      <c r="H115" s="76"/>
      <c r="I115" s="76"/>
      <c r="J115" s="76"/>
      <c r="K115" s="76"/>
      <c r="L115" s="76"/>
      <c r="M115" s="76"/>
      <c r="N115" s="76"/>
      <c r="O115" s="76"/>
      <c r="P115" s="76"/>
      <c r="R115" s="58"/>
      <c r="S115" s="58"/>
      <c r="T115" s="58"/>
      <c r="U115" s="58"/>
      <c r="V115" s="58"/>
      <c r="W115" s="58"/>
    </row>
    <row r="116" spans="1:23" x14ac:dyDescent="0.2">
      <c r="A116" s="76"/>
      <c r="B116" s="76"/>
      <c r="C116" s="76"/>
      <c r="D116" s="76"/>
      <c r="E116" s="76"/>
      <c r="F116" s="76"/>
      <c r="G116" s="76"/>
      <c r="H116" s="76"/>
      <c r="I116" s="76"/>
      <c r="J116" s="76"/>
      <c r="K116" s="76"/>
      <c r="L116" s="76"/>
      <c r="M116" s="76"/>
      <c r="N116" s="76"/>
      <c r="O116" s="76"/>
      <c r="P116" s="76"/>
      <c r="R116" s="58"/>
      <c r="S116" s="58"/>
      <c r="T116" s="58"/>
      <c r="U116" s="58"/>
      <c r="V116" s="58"/>
      <c r="W116" s="58"/>
    </row>
    <row r="117" spans="1:23" x14ac:dyDescent="0.2">
      <c r="A117" s="76"/>
      <c r="B117" s="76"/>
      <c r="C117" s="76"/>
      <c r="D117" s="76"/>
      <c r="E117" s="76"/>
      <c r="F117" s="76"/>
      <c r="G117" s="76"/>
      <c r="H117" s="76"/>
      <c r="I117" s="76"/>
      <c r="J117" s="76"/>
      <c r="K117" s="76"/>
      <c r="L117" s="76"/>
      <c r="M117" s="76"/>
      <c r="N117" s="76"/>
      <c r="O117" s="76"/>
      <c r="P117" s="76"/>
      <c r="R117" s="58"/>
      <c r="S117" s="58"/>
      <c r="T117" s="58"/>
      <c r="U117" s="58"/>
      <c r="V117" s="58"/>
      <c r="W117" s="58"/>
    </row>
    <row r="118" spans="1:23" x14ac:dyDescent="0.2">
      <c r="A118" s="76"/>
      <c r="B118" s="76"/>
      <c r="C118" s="76"/>
      <c r="D118" s="76"/>
      <c r="E118" s="76"/>
      <c r="F118" s="76"/>
      <c r="G118" s="76"/>
      <c r="H118" s="76"/>
      <c r="I118" s="76"/>
      <c r="J118" s="76"/>
      <c r="K118" s="76"/>
      <c r="L118" s="76"/>
      <c r="M118" s="76"/>
      <c r="N118" s="76"/>
      <c r="O118" s="76"/>
      <c r="P118" s="76"/>
      <c r="R118" s="58"/>
      <c r="S118" s="58"/>
      <c r="T118" s="58"/>
      <c r="U118" s="58"/>
      <c r="V118" s="58"/>
      <c r="W118" s="58"/>
    </row>
    <row r="119" spans="1:23" x14ac:dyDescent="0.2">
      <c r="A119" s="76"/>
      <c r="B119" s="76"/>
      <c r="C119" s="76"/>
      <c r="D119" s="76"/>
      <c r="E119" s="76"/>
      <c r="F119" s="76"/>
      <c r="G119" s="76"/>
      <c r="H119" s="76"/>
      <c r="I119" s="76"/>
      <c r="J119" s="76"/>
      <c r="K119" s="76"/>
      <c r="L119" s="76"/>
      <c r="M119" s="76"/>
      <c r="N119" s="76"/>
      <c r="O119" s="76"/>
      <c r="P119" s="76"/>
      <c r="R119" s="58"/>
      <c r="S119" s="58"/>
      <c r="T119" s="58"/>
      <c r="U119" s="58"/>
      <c r="V119" s="58"/>
      <c r="W119" s="58"/>
    </row>
    <row r="120" spans="1:23" x14ac:dyDescent="0.2">
      <c r="A120" s="76"/>
      <c r="B120" s="76"/>
      <c r="C120" s="76"/>
      <c r="D120" s="76"/>
      <c r="E120" s="76"/>
      <c r="F120" s="76"/>
      <c r="G120" s="76"/>
      <c r="H120" s="76"/>
      <c r="I120" s="76"/>
      <c r="J120" s="76"/>
      <c r="K120" s="76"/>
      <c r="L120" s="76"/>
      <c r="M120" s="76"/>
      <c r="N120" s="76"/>
      <c r="O120" s="76"/>
      <c r="P120" s="76"/>
      <c r="R120" s="58"/>
      <c r="S120" s="58"/>
      <c r="T120" s="58"/>
      <c r="U120" s="58"/>
      <c r="V120" s="58"/>
      <c r="W120" s="58"/>
    </row>
    <row r="121" spans="1:23" x14ac:dyDescent="0.2">
      <c r="A121" s="76"/>
      <c r="B121" s="76"/>
      <c r="C121" s="76"/>
      <c r="D121" s="76"/>
      <c r="E121" s="76"/>
      <c r="F121" s="76"/>
      <c r="G121" s="76"/>
      <c r="H121" s="76"/>
      <c r="I121" s="76"/>
      <c r="J121" s="76"/>
      <c r="K121" s="76"/>
      <c r="L121" s="76"/>
      <c r="M121" s="76"/>
      <c r="N121" s="76"/>
      <c r="O121" s="76"/>
      <c r="P121" s="76"/>
      <c r="R121" s="58"/>
      <c r="S121" s="58"/>
      <c r="T121" s="58"/>
      <c r="U121" s="58"/>
      <c r="V121" s="58"/>
      <c r="W121" s="58"/>
    </row>
    <row r="122" spans="1:23" x14ac:dyDescent="0.2">
      <c r="A122" s="76"/>
      <c r="B122" s="76"/>
      <c r="C122" s="76"/>
      <c r="D122" s="76"/>
      <c r="E122" s="76"/>
      <c r="F122" s="76"/>
      <c r="G122" s="76"/>
      <c r="H122" s="76"/>
      <c r="I122" s="76"/>
      <c r="J122" s="76"/>
      <c r="K122" s="76"/>
      <c r="L122" s="76"/>
      <c r="M122" s="76"/>
      <c r="N122" s="76"/>
      <c r="O122" s="76"/>
      <c r="P122" s="76"/>
      <c r="R122" s="58"/>
      <c r="S122" s="58"/>
      <c r="T122" s="58"/>
      <c r="U122" s="58"/>
      <c r="V122" s="58"/>
      <c r="W122" s="58"/>
    </row>
    <row r="123" spans="1:23" x14ac:dyDescent="0.2">
      <c r="A123" s="76"/>
      <c r="B123" s="76"/>
      <c r="C123" s="76"/>
      <c r="D123" s="76"/>
      <c r="E123" s="76"/>
      <c r="F123" s="76"/>
      <c r="G123" s="76"/>
      <c r="H123" s="76"/>
      <c r="I123" s="76"/>
      <c r="J123" s="76"/>
      <c r="K123" s="76"/>
      <c r="L123" s="76"/>
      <c r="M123" s="76"/>
      <c r="N123" s="76"/>
      <c r="O123" s="76"/>
      <c r="P123" s="76"/>
      <c r="R123" s="58"/>
      <c r="S123" s="58"/>
      <c r="T123" s="58"/>
      <c r="U123" s="58"/>
      <c r="V123" s="58"/>
      <c r="W123" s="58"/>
    </row>
    <row r="124" spans="1:23" x14ac:dyDescent="0.2">
      <c r="A124" s="76"/>
      <c r="B124" s="76"/>
      <c r="C124" s="76"/>
      <c r="D124" s="76"/>
      <c r="E124" s="76"/>
      <c r="F124" s="76"/>
      <c r="G124" s="76"/>
      <c r="H124" s="76"/>
      <c r="I124" s="76"/>
      <c r="J124" s="76"/>
      <c r="K124" s="76"/>
      <c r="L124" s="76"/>
      <c r="M124" s="76"/>
      <c r="N124" s="76"/>
      <c r="O124" s="76"/>
      <c r="P124" s="76"/>
      <c r="R124" s="58"/>
      <c r="S124" s="58"/>
      <c r="T124" s="58"/>
      <c r="U124" s="58"/>
      <c r="V124" s="58"/>
      <c r="W124" s="58"/>
    </row>
    <row r="125" spans="1:23" x14ac:dyDescent="0.2">
      <c r="A125" s="76"/>
      <c r="B125" s="76"/>
      <c r="C125" s="76"/>
      <c r="D125" s="76"/>
      <c r="E125" s="76"/>
      <c r="F125" s="76"/>
      <c r="G125" s="76"/>
      <c r="H125" s="76"/>
      <c r="I125" s="76"/>
      <c r="J125" s="76"/>
      <c r="K125" s="76"/>
      <c r="L125" s="76"/>
      <c r="M125" s="76"/>
      <c r="N125" s="76"/>
      <c r="O125" s="76"/>
      <c r="P125" s="76"/>
      <c r="R125" s="58"/>
      <c r="S125" s="58"/>
      <c r="T125" s="58"/>
      <c r="U125" s="58"/>
      <c r="V125" s="58"/>
      <c r="W125" s="58"/>
    </row>
    <row r="126" spans="1:23" x14ac:dyDescent="0.2">
      <c r="A126" s="76"/>
      <c r="B126" s="76"/>
      <c r="C126" s="76"/>
      <c r="D126" s="76"/>
      <c r="E126" s="76"/>
      <c r="F126" s="76"/>
      <c r="G126" s="76"/>
      <c r="H126" s="76"/>
      <c r="I126" s="76"/>
      <c r="J126" s="76"/>
      <c r="K126" s="76"/>
      <c r="L126" s="76"/>
      <c r="M126" s="76"/>
      <c r="N126" s="76"/>
      <c r="O126" s="76"/>
      <c r="P126" s="76"/>
      <c r="R126" s="58"/>
      <c r="S126" s="58"/>
      <c r="T126" s="58"/>
      <c r="U126" s="58"/>
      <c r="V126" s="58"/>
      <c r="W126" s="58"/>
    </row>
    <row r="127" spans="1:23" x14ac:dyDescent="0.2">
      <c r="A127" s="76"/>
      <c r="B127" s="76"/>
      <c r="C127" s="76"/>
      <c r="D127" s="76"/>
      <c r="E127" s="76"/>
      <c r="F127" s="76"/>
      <c r="G127" s="76"/>
      <c r="H127" s="76"/>
      <c r="I127" s="76"/>
      <c r="J127" s="76"/>
      <c r="K127" s="76"/>
      <c r="L127" s="76"/>
      <c r="M127" s="76"/>
      <c r="N127" s="76"/>
      <c r="O127" s="76"/>
      <c r="P127" s="76"/>
      <c r="R127" s="58"/>
      <c r="S127" s="58"/>
      <c r="T127" s="58"/>
      <c r="U127" s="58"/>
      <c r="V127" s="58"/>
      <c r="W127" s="58"/>
    </row>
    <row r="128" spans="1:23" x14ac:dyDescent="0.2">
      <c r="A128" s="76"/>
      <c r="B128" s="76"/>
      <c r="C128" s="76"/>
      <c r="D128" s="76"/>
      <c r="E128" s="76"/>
      <c r="F128" s="76"/>
      <c r="G128" s="76"/>
      <c r="H128" s="76"/>
      <c r="I128" s="76"/>
      <c r="J128" s="76"/>
      <c r="K128" s="76"/>
      <c r="L128" s="76"/>
      <c r="M128" s="76"/>
      <c r="N128" s="76"/>
      <c r="O128" s="76"/>
      <c r="P128" s="76"/>
      <c r="R128" s="58"/>
      <c r="S128" s="58"/>
      <c r="T128" s="58"/>
      <c r="U128" s="58"/>
      <c r="V128" s="58"/>
      <c r="W128" s="58"/>
    </row>
    <row r="129" spans="1:23" x14ac:dyDescent="0.2">
      <c r="A129" s="76"/>
      <c r="B129" s="76"/>
      <c r="C129" s="76"/>
      <c r="D129" s="76"/>
      <c r="E129" s="76"/>
      <c r="F129" s="76"/>
      <c r="G129" s="76"/>
      <c r="H129" s="76"/>
      <c r="I129" s="76"/>
      <c r="J129" s="76"/>
      <c r="K129" s="76"/>
      <c r="L129" s="76"/>
      <c r="M129" s="76"/>
      <c r="N129" s="76"/>
      <c r="O129" s="76"/>
      <c r="P129" s="76"/>
      <c r="R129" s="58"/>
      <c r="S129" s="58"/>
      <c r="T129" s="58"/>
      <c r="U129" s="58"/>
      <c r="V129" s="58"/>
      <c r="W129" s="58"/>
    </row>
    <row r="130" spans="1:23" x14ac:dyDescent="0.2">
      <c r="A130" s="76"/>
      <c r="B130" s="76"/>
      <c r="C130" s="76"/>
      <c r="D130" s="76"/>
      <c r="E130" s="76"/>
      <c r="F130" s="76"/>
      <c r="G130" s="76"/>
      <c r="H130" s="76"/>
      <c r="I130" s="76"/>
      <c r="J130" s="76"/>
      <c r="K130" s="76"/>
      <c r="L130" s="76"/>
      <c r="M130" s="76"/>
      <c r="N130" s="76"/>
      <c r="O130" s="76"/>
      <c r="P130" s="76"/>
      <c r="R130" s="58"/>
      <c r="S130" s="58"/>
      <c r="T130" s="58"/>
      <c r="U130" s="58"/>
      <c r="V130" s="58"/>
      <c r="W130" s="58"/>
    </row>
    <row r="131" spans="1:23" x14ac:dyDescent="0.2">
      <c r="A131" s="76"/>
      <c r="B131" s="76"/>
      <c r="C131" s="76"/>
      <c r="D131" s="76"/>
      <c r="E131" s="76"/>
      <c r="F131" s="76"/>
      <c r="G131" s="76"/>
      <c r="H131" s="76"/>
      <c r="I131" s="76"/>
      <c r="J131" s="76"/>
      <c r="K131" s="76"/>
      <c r="L131" s="76"/>
      <c r="M131" s="76"/>
      <c r="N131" s="76"/>
      <c r="O131" s="76"/>
      <c r="P131" s="76"/>
      <c r="R131" s="58"/>
      <c r="S131" s="58"/>
      <c r="T131" s="58"/>
      <c r="U131" s="58"/>
      <c r="V131" s="58"/>
      <c r="W131" s="58"/>
    </row>
    <row r="132" spans="1:23" x14ac:dyDescent="0.2">
      <c r="A132" s="76"/>
      <c r="B132" s="76"/>
      <c r="C132" s="76"/>
      <c r="D132" s="76"/>
      <c r="E132" s="76"/>
      <c r="F132" s="76"/>
      <c r="G132" s="76"/>
      <c r="H132" s="76"/>
      <c r="I132" s="76"/>
      <c r="J132" s="76"/>
      <c r="K132" s="76"/>
      <c r="L132" s="76"/>
      <c r="M132" s="76"/>
      <c r="N132" s="76"/>
      <c r="O132" s="76"/>
      <c r="P132" s="76"/>
      <c r="R132" s="58"/>
      <c r="S132" s="58"/>
      <c r="T132" s="58"/>
      <c r="U132" s="58"/>
      <c r="V132" s="58"/>
      <c r="W132" s="58"/>
    </row>
    <row r="133" spans="1:23" x14ac:dyDescent="0.2">
      <c r="A133" s="76"/>
      <c r="B133" s="76"/>
      <c r="C133" s="76"/>
      <c r="D133" s="76"/>
      <c r="E133" s="76"/>
      <c r="F133" s="76"/>
      <c r="G133" s="76"/>
      <c r="H133" s="76"/>
      <c r="I133" s="76"/>
      <c r="J133" s="76"/>
      <c r="K133" s="76"/>
      <c r="L133" s="76"/>
      <c r="M133" s="76"/>
      <c r="N133" s="76"/>
      <c r="O133" s="76"/>
      <c r="P133" s="76"/>
      <c r="R133" s="58"/>
      <c r="S133" s="58"/>
      <c r="T133" s="58"/>
      <c r="U133" s="58"/>
      <c r="V133" s="58"/>
      <c r="W133" s="58"/>
    </row>
    <row r="134" spans="1:23" x14ac:dyDescent="0.2">
      <c r="A134" s="76"/>
      <c r="B134" s="76"/>
      <c r="C134" s="76"/>
      <c r="D134" s="76"/>
      <c r="E134" s="76"/>
      <c r="F134" s="76"/>
      <c r="G134" s="76"/>
      <c r="H134" s="76"/>
      <c r="I134" s="76"/>
      <c r="J134" s="76"/>
      <c r="K134" s="76"/>
      <c r="L134" s="76"/>
      <c r="M134" s="76"/>
      <c r="N134" s="76"/>
      <c r="O134" s="76"/>
      <c r="P134" s="76"/>
      <c r="R134" s="58"/>
      <c r="S134" s="58"/>
      <c r="T134" s="58"/>
      <c r="U134" s="58"/>
      <c r="V134" s="58"/>
      <c r="W134" s="58"/>
    </row>
    <row r="135" spans="1:23" x14ac:dyDescent="0.2">
      <c r="A135" s="76"/>
      <c r="B135" s="76"/>
      <c r="C135" s="76"/>
      <c r="D135" s="76"/>
      <c r="E135" s="76"/>
      <c r="F135" s="76"/>
      <c r="G135" s="76"/>
      <c r="H135" s="76"/>
      <c r="I135" s="76"/>
      <c r="J135" s="76"/>
      <c r="K135" s="76"/>
      <c r="L135" s="76"/>
      <c r="M135" s="76"/>
      <c r="N135" s="76"/>
      <c r="O135" s="76"/>
      <c r="P135" s="76"/>
      <c r="R135" s="58"/>
      <c r="S135" s="58"/>
      <c r="T135" s="58"/>
      <c r="U135" s="58"/>
      <c r="V135" s="58"/>
      <c r="W135" s="58"/>
    </row>
    <row r="136" spans="1:23" x14ac:dyDescent="0.2">
      <c r="A136" s="76"/>
      <c r="B136" s="76"/>
      <c r="C136" s="76"/>
      <c r="D136" s="76"/>
      <c r="E136" s="76"/>
      <c r="F136" s="76"/>
      <c r="G136" s="76"/>
      <c r="H136" s="76"/>
      <c r="I136" s="76"/>
      <c r="J136" s="76"/>
      <c r="K136" s="76"/>
      <c r="L136" s="76"/>
      <c r="M136" s="76"/>
      <c r="N136" s="76"/>
      <c r="O136" s="76"/>
      <c r="P136" s="76"/>
      <c r="R136" s="58"/>
      <c r="S136" s="58"/>
      <c r="T136" s="58"/>
      <c r="U136" s="58"/>
      <c r="V136" s="58"/>
      <c r="W136" s="58"/>
    </row>
    <row r="137" spans="1:23" x14ac:dyDescent="0.2">
      <c r="A137" s="76"/>
      <c r="B137" s="76"/>
      <c r="C137" s="76"/>
      <c r="D137" s="76"/>
      <c r="E137" s="76"/>
      <c r="F137" s="76"/>
      <c r="G137" s="76"/>
      <c r="H137" s="76"/>
      <c r="I137" s="76"/>
      <c r="J137" s="76"/>
      <c r="K137" s="76"/>
      <c r="L137" s="76"/>
      <c r="M137" s="76"/>
      <c r="N137" s="76"/>
      <c r="O137" s="76"/>
      <c r="P137" s="76"/>
      <c r="R137" s="58"/>
      <c r="S137" s="58"/>
      <c r="T137" s="58"/>
      <c r="U137" s="58"/>
      <c r="V137" s="58"/>
      <c r="W137" s="58"/>
    </row>
    <row r="138" spans="1:23" x14ac:dyDescent="0.2">
      <c r="A138" s="76"/>
      <c r="B138" s="76"/>
      <c r="C138" s="76"/>
      <c r="D138" s="76"/>
      <c r="E138" s="76"/>
      <c r="F138" s="76"/>
      <c r="G138" s="76"/>
      <c r="H138" s="76"/>
      <c r="I138" s="76"/>
      <c r="J138" s="76"/>
      <c r="K138" s="76"/>
      <c r="L138" s="76"/>
      <c r="M138" s="76"/>
      <c r="N138" s="76"/>
      <c r="O138" s="76"/>
      <c r="P138" s="76"/>
      <c r="R138" s="58"/>
      <c r="S138" s="58"/>
      <c r="T138" s="58"/>
      <c r="U138" s="58"/>
      <c r="V138" s="58"/>
      <c r="W138" s="58"/>
    </row>
    <row r="139" spans="1:23" x14ac:dyDescent="0.2">
      <c r="A139" s="76"/>
      <c r="B139" s="76"/>
      <c r="C139" s="76"/>
      <c r="D139" s="76"/>
      <c r="E139" s="76"/>
      <c r="F139" s="76"/>
      <c r="G139" s="76"/>
      <c r="H139" s="76"/>
      <c r="I139" s="76"/>
      <c r="J139" s="76"/>
      <c r="K139" s="76"/>
      <c r="L139" s="76"/>
      <c r="M139" s="76"/>
      <c r="N139" s="76"/>
      <c r="O139" s="76"/>
      <c r="P139" s="76"/>
      <c r="R139" s="58"/>
      <c r="S139" s="58"/>
      <c r="T139" s="58"/>
      <c r="U139" s="58"/>
      <c r="V139" s="58"/>
      <c r="W139" s="58"/>
    </row>
    <row r="140" spans="1:23" x14ac:dyDescent="0.2">
      <c r="A140" s="76"/>
      <c r="B140" s="76"/>
      <c r="C140" s="76"/>
      <c r="D140" s="76"/>
      <c r="E140" s="76"/>
      <c r="F140" s="76"/>
      <c r="G140" s="76"/>
      <c r="H140" s="76"/>
      <c r="I140" s="76"/>
      <c r="J140" s="76"/>
      <c r="K140" s="76"/>
      <c r="L140" s="76"/>
      <c r="M140" s="76"/>
      <c r="N140" s="76"/>
      <c r="O140" s="76"/>
      <c r="P140" s="76"/>
      <c r="R140" s="58"/>
      <c r="S140" s="58"/>
      <c r="T140" s="58"/>
      <c r="U140" s="58"/>
      <c r="V140" s="58"/>
      <c r="W140" s="58"/>
    </row>
    <row r="141" spans="1:23" x14ac:dyDescent="0.2">
      <c r="A141" s="76"/>
      <c r="B141" s="76"/>
      <c r="C141" s="76"/>
      <c r="D141" s="76"/>
      <c r="E141" s="76"/>
      <c r="F141" s="76"/>
      <c r="G141" s="76"/>
      <c r="H141" s="76"/>
      <c r="I141" s="76"/>
      <c r="J141" s="76"/>
      <c r="K141" s="76"/>
      <c r="L141" s="76"/>
      <c r="M141" s="76"/>
      <c r="N141" s="76"/>
      <c r="O141" s="76"/>
      <c r="P141" s="76"/>
      <c r="R141" s="58"/>
      <c r="S141" s="58"/>
      <c r="T141" s="58"/>
      <c r="U141" s="58"/>
      <c r="V141" s="58"/>
      <c r="W141" s="58"/>
    </row>
    <row r="142" spans="1:23" x14ac:dyDescent="0.2">
      <c r="A142" s="76"/>
      <c r="B142" s="76"/>
      <c r="C142" s="76"/>
      <c r="D142" s="76"/>
      <c r="E142" s="76"/>
      <c r="F142" s="76"/>
      <c r="G142" s="76"/>
      <c r="H142" s="76"/>
      <c r="I142" s="76"/>
      <c r="J142" s="76"/>
      <c r="K142" s="76"/>
      <c r="L142" s="76"/>
      <c r="M142" s="76"/>
      <c r="N142" s="76"/>
      <c r="O142" s="76"/>
      <c r="P142" s="76"/>
      <c r="R142" s="58"/>
      <c r="S142" s="58"/>
      <c r="T142" s="58"/>
      <c r="U142" s="58"/>
      <c r="V142" s="58"/>
      <c r="W142" s="58"/>
    </row>
    <row r="143" spans="1:23" x14ac:dyDescent="0.2">
      <c r="A143" s="76"/>
      <c r="B143" s="76"/>
      <c r="C143" s="76"/>
      <c r="D143" s="76"/>
      <c r="E143" s="76"/>
      <c r="F143" s="76"/>
      <c r="G143" s="76"/>
      <c r="H143" s="76"/>
      <c r="I143" s="76"/>
      <c r="J143" s="76"/>
      <c r="K143" s="76"/>
      <c r="L143" s="76"/>
      <c r="M143" s="76"/>
      <c r="N143" s="76"/>
      <c r="O143" s="76"/>
      <c r="P143" s="76"/>
      <c r="R143" s="58"/>
      <c r="S143" s="58"/>
      <c r="T143" s="58"/>
      <c r="U143" s="58"/>
      <c r="V143" s="58"/>
      <c r="W143" s="58"/>
    </row>
    <row r="144" spans="1:23" x14ac:dyDescent="0.2">
      <c r="A144" s="76"/>
      <c r="B144" s="76"/>
      <c r="C144" s="76"/>
      <c r="D144" s="76"/>
      <c r="E144" s="76"/>
      <c r="F144" s="76"/>
      <c r="G144" s="76"/>
      <c r="H144" s="76"/>
      <c r="I144" s="76"/>
      <c r="J144" s="76"/>
      <c r="K144" s="76"/>
      <c r="L144" s="76"/>
      <c r="M144" s="76"/>
      <c r="N144" s="76"/>
      <c r="O144" s="76"/>
      <c r="P144" s="76"/>
      <c r="R144" s="58"/>
      <c r="S144" s="58"/>
      <c r="T144" s="58"/>
      <c r="U144" s="58"/>
      <c r="V144" s="58"/>
      <c r="W144" s="58"/>
    </row>
    <row r="145" spans="1:23" x14ac:dyDescent="0.2">
      <c r="A145" s="76"/>
      <c r="B145" s="76"/>
      <c r="C145" s="76"/>
      <c r="D145" s="76"/>
      <c r="E145" s="76"/>
      <c r="F145" s="76"/>
      <c r="G145" s="76"/>
      <c r="H145" s="76"/>
      <c r="I145" s="76"/>
      <c r="J145" s="76"/>
      <c r="K145" s="76"/>
      <c r="L145" s="76"/>
      <c r="M145" s="76"/>
      <c r="N145" s="76"/>
      <c r="O145" s="76"/>
      <c r="P145" s="76"/>
      <c r="R145" s="58"/>
      <c r="S145" s="58"/>
      <c r="T145" s="58"/>
      <c r="U145" s="58"/>
      <c r="V145" s="58"/>
      <c r="W145" s="58"/>
    </row>
    <row r="146" spans="1:23" x14ac:dyDescent="0.2">
      <c r="A146" s="76"/>
      <c r="B146" s="76"/>
      <c r="C146" s="76"/>
      <c r="D146" s="76"/>
      <c r="E146" s="76"/>
      <c r="F146" s="76"/>
      <c r="G146" s="76"/>
      <c r="H146" s="76"/>
      <c r="I146" s="76"/>
      <c r="J146" s="76"/>
      <c r="K146" s="76"/>
      <c r="L146" s="76"/>
      <c r="M146" s="76"/>
      <c r="N146" s="76"/>
      <c r="O146" s="76"/>
      <c r="P146" s="76"/>
      <c r="R146" s="58"/>
      <c r="S146" s="58"/>
      <c r="T146" s="58"/>
      <c r="U146" s="58"/>
      <c r="V146" s="58"/>
      <c r="W146" s="58"/>
    </row>
    <row r="147" spans="1:23" x14ac:dyDescent="0.2">
      <c r="A147" s="76"/>
      <c r="B147" s="76"/>
      <c r="C147" s="76"/>
      <c r="D147" s="76"/>
      <c r="E147" s="76"/>
      <c r="F147" s="76"/>
      <c r="G147" s="76"/>
      <c r="H147" s="76"/>
      <c r="I147" s="76"/>
      <c r="J147" s="76"/>
      <c r="K147" s="76"/>
      <c r="L147" s="76"/>
      <c r="M147" s="76"/>
      <c r="N147" s="76"/>
      <c r="O147" s="76"/>
      <c r="P147" s="76"/>
      <c r="R147" s="58"/>
      <c r="S147" s="58"/>
      <c r="T147" s="58"/>
      <c r="U147" s="58"/>
      <c r="V147" s="58"/>
      <c r="W147" s="58"/>
    </row>
    <row r="148" spans="1:23" x14ac:dyDescent="0.2">
      <c r="A148" s="76"/>
      <c r="B148" s="76"/>
      <c r="C148" s="76"/>
      <c r="D148" s="76"/>
      <c r="E148" s="76"/>
      <c r="F148" s="76"/>
      <c r="G148" s="76"/>
      <c r="H148" s="76"/>
      <c r="I148" s="76"/>
      <c r="J148" s="76"/>
      <c r="K148" s="76"/>
      <c r="L148" s="76"/>
      <c r="M148" s="76"/>
      <c r="N148" s="76"/>
      <c r="O148" s="76"/>
      <c r="P148" s="76"/>
      <c r="R148" s="58"/>
      <c r="S148" s="58"/>
      <c r="T148" s="58"/>
      <c r="U148" s="58"/>
      <c r="V148" s="58"/>
      <c r="W148" s="58"/>
    </row>
    <row r="149" spans="1:23" x14ac:dyDescent="0.2">
      <c r="A149" s="76"/>
      <c r="B149" s="76"/>
      <c r="C149" s="76"/>
      <c r="D149" s="76"/>
      <c r="E149" s="76"/>
      <c r="F149" s="76"/>
      <c r="G149" s="76"/>
      <c r="H149" s="76"/>
      <c r="I149" s="76"/>
      <c r="J149" s="76"/>
      <c r="K149" s="76"/>
      <c r="L149" s="76"/>
      <c r="M149" s="76"/>
      <c r="N149" s="76"/>
      <c r="O149" s="76"/>
      <c r="P149" s="76"/>
      <c r="R149" s="58"/>
      <c r="S149" s="58"/>
      <c r="T149" s="58"/>
      <c r="U149" s="58"/>
      <c r="V149" s="58"/>
      <c r="W149" s="58"/>
    </row>
    <row r="150" spans="1:23" x14ac:dyDescent="0.2">
      <c r="A150" s="76"/>
      <c r="B150" s="76"/>
      <c r="C150" s="76"/>
      <c r="D150" s="76"/>
      <c r="E150" s="76"/>
      <c r="F150" s="76"/>
      <c r="G150" s="76"/>
      <c r="H150" s="76"/>
      <c r="I150" s="76"/>
      <c r="J150" s="76"/>
      <c r="K150" s="76"/>
      <c r="L150" s="76"/>
      <c r="M150" s="76"/>
      <c r="N150" s="76"/>
      <c r="O150" s="76"/>
      <c r="P150" s="76"/>
      <c r="R150" s="58"/>
      <c r="S150" s="58"/>
      <c r="T150" s="58"/>
      <c r="U150" s="58"/>
      <c r="V150" s="58"/>
      <c r="W150" s="58"/>
    </row>
    <row r="151" spans="1:23" x14ac:dyDescent="0.2">
      <c r="A151" s="76"/>
      <c r="B151" s="76"/>
      <c r="C151" s="76"/>
      <c r="D151" s="76"/>
      <c r="E151" s="76"/>
      <c r="F151" s="76"/>
      <c r="G151" s="76"/>
      <c r="H151" s="76"/>
      <c r="I151" s="76"/>
      <c r="J151" s="76"/>
      <c r="K151" s="76"/>
      <c r="L151" s="76"/>
      <c r="M151" s="76"/>
      <c r="N151" s="76"/>
      <c r="O151" s="76"/>
      <c r="P151" s="76"/>
      <c r="R151" s="58"/>
      <c r="S151" s="58"/>
      <c r="T151" s="58"/>
      <c r="U151" s="58"/>
      <c r="V151" s="58"/>
      <c r="W151" s="58"/>
    </row>
    <row r="152" spans="1:23" x14ac:dyDescent="0.2">
      <c r="A152" s="76"/>
      <c r="B152" s="76"/>
      <c r="C152" s="76"/>
      <c r="D152" s="76"/>
      <c r="E152" s="76"/>
      <c r="F152" s="76"/>
      <c r="G152" s="76"/>
      <c r="H152" s="76"/>
      <c r="I152" s="76"/>
      <c r="J152" s="76"/>
      <c r="K152" s="76"/>
      <c r="L152" s="76"/>
      <c r="M152" s="76"/>
      <c r="N152" s="76"/>
      <c r="O152" s="76"/>
      <c r="P152" s="76"/>
      <c r="R152" s="58"/>
      <c r="S152" s="58"/>
      <c r="T152" s="58"/>
      <c r="U152" s="58"/>
      <c r="V152" s="58"/>
      <c r="W152" s="58"/>
    </row>
    <row r="153" spans="1:23" x14ac:dyDescent="0.2">
      <c r="A153" s="76"/>
      <c r="B153" s="76"/>
      <c r="C153" s="76"/>
      <c r="D153" s="76"/>
      <c r="E153" s="76"/>
      <c r="F153" s="76"/>
      <c r="G153" s="76"/>
      <c r="H153" s="76"/>
      <c r="I153" s="76"/>
      <c r="J153" s="76"/>
      <c r="K153" s="76"/>
      <c r="L153" s="76"/>
      <c r="M153" s="76"/>
      <c r="N153" s="76"/>
      <c r="O153" s="76"/>
      <c r="P153" s="76"/>
      <c r="R153" s="58"/>
      <c r="S153" s="58"/>
      <c r="T153" s="58"/>
      <c r="U153" s="58"/>
      <c r="V153" s="58"/>
      <c r="W153" s="58"/>
    </row>
    <row r="154" spans="1:23" x14ac:dyDescent="0.2">
      <c r="A154" s="76"/>
      <c r="B154" s="76"/>
      <c r="C154" s="76"/>
      <c r="D154" s="76"/>
      <c r="E154" s="76"/>
      <c r="F154" s="76"/>
      <c r="G154" s="76"/>
      <c r="H154" s="76"/>
      <c r="I154" s="76"/>
      <c r="J154" s="76"/>
      <c r="K154" s="76"/>
      <c r="L154" s="76"/>
      <c r="M154" s="76"/>
      <c r="N154" s="76"/>
      <c r="O154" s="76"/>
      <c r="P154" s="76"/>
      <c r="R154" s="58"/>
      <c r="S154" s="58"/>
      <c r="T154" s="58"/>
      <c r="U154" s="58"/>
      <c r="V154" s="58"/>
      <c r="W154" s="58"/>
    </row>
    <row r="155" spans="1:23" x14ac:dyDescent="0.2">
      <c r="A155" s="76"/>
      <c r="B155" s="76"/>
      <c r="C155" s="76"/>
      <c r="D155" s="76"/>
      <c r="E155" s="76"/>
      <c r="F155" s="76"/>
      <c r="G155" s="76"/>
      <c r="H155" s="76"/>
      <c r="I155" s="76"/>
      <c r="J155" s="76"/>
      <c r="K155" s="76"/>
      <c r="L155" s="76"/>
      <c r="M155" s="76"/>
      <c r="N155" s="76"/>
      <c r="O155" s="76"/>
      <c r="P155" s="76"/>
      <c r="R155" s="58"/>
      <c r="S155" s="58"/>
      <c r="T155" s="58"/>
      <c r="U155" s="58"/>
      <c r="V155" s="58"/>
      <c r="W155" s="58"/>
    </row>
    <row r="156" spans="1:23" x14ac:dyDescent="0.2">
      <c r="A156" s="76"/>
      <c r="B156" s="76"/>
      <c r="C156" s="76"/>
      <c r="D156" s="76"/>
      <c r="E156" s="76"/>
      <c r="F156" s="76"/>
      <c r="G156" s="76"/>
      <c r="H156" s="76"/>
      <c r="I156" s="76"/>
      <c r="J156" s="76"/>
      <c r="K156" s="76"/>
      <c r="L156" s="76"/>
      <c r="M156" s="76"/>
      <c r="N156" s="76"/>
      <c r="O156" s="76"/>
      <c r="P156" s="76"/>
      <c r="R156" s="58"/>
      <c r="S156" s="58"/>
      <c r="T156" s="58"/>
      <c r="U156" s="58"/>
      <c r="V156" s="58"/>
      <c r="W156" s="58"/>
    </row>
    <row r="157" spans="1:23" x14ac:dyDescent="0.2">
      <c r="A157" s="76"/>
      <c r="B157" s="76"/>
      <c r="C157" s="76"/>
      <c r="D157" s="76"/>
      <c r="E157" s="76"/>
      <c r="F157" s="76"/>
      <c r="G157" s="76"/>
      <c r="H157" s="76"/>
      <c r="I157" s="76"/>
      <c r="J157" s="76"/>
      <c r="K157" s="76"/>
      <c r="L157" s="76"/>
      <c r="M157" s="76"/>
      <c r="N157" s="76"/>
      <c r="O157" s="76"/>
      <c r="P157" s="76"/>
      <c r="R157" s="58"/>
      <c r="S157" s="58"/>
      <c r="T157" s="58"/>
      <c r="U157" s="58"/>
      <c r="V157" s="58"/>
      <c r="W157" s="58"/>
    </row>
    <row r="158" spans="1:23" x14ac:dyDescent="0.2">
      <c r="A158" s="76"/>
      <c r="B158" s="76"/>
      <c r="C158" s="76"/>
      <c r="D158" s="76"/>
      <c r="E158" s="76"/>
      <c r="F158" s="76"/>
      <c r="G158" s="76"/>
      <c r="H158" s="76"/>
      <c r="I158" s="76"/>
      <c r="J158" s="76"/>
      <c r="K158" s="76"/>
      <c r="L158" s="76"/>
      <c r="M158" s="76"/>
      <c r="N158" s="76"/>
      <c r="O158" s="76"/>
      <c r="P158" s="76"/>
      <c r="R158" s="58"/>
      <c r="S158" s="58"/>
      <c r="T158" s="58"/>
      <c r="U158" s="58"/>
      <c r="V158" s="58"/>
      <c r="W158" s="58"/>
    </row>
    <row r="159" spans="1:23" x14ac:dyDescent="0.2">
      <c r="A159" s="76"/>
      <c r="B159" s="76"/>
      <c r="C159" s="76"/>
      <c r="D159" s="76"/>
      <c r="E159" s="76"/>
      <c r="F159" s="76"/>
      <c r="G159" s="76"/>
      <c r="H159" s="76"/>
      <c r="I159" s="76"/>
      <c r="J159" s="76"/>
      <c r="K159" s="76"/>
      <c r="L159" s="76"/>
      <c r="M159" s="76"/>
      <c r="N159" s="76"/>
      <c r="O159" s="76"/>
      <c r="P159" s="76"/>
      <c r="R159" s="58"/>
      <c r="S159" s="58"/>
      <c r="T159" s="58"/>
      <c r="U159" s="58"/>
      <c r="V159" s="58"/>
      <c r="W159" s="58"/>
    </row>
    <row r="160" spans="1:23" x14ac:dyDescent="0.2">
      <c r="A160" s="76"/>
      <c r="B160" s="76"/>
      <c r="C160" s="76"/>
      <c r="D160" s="76"/>
      <c r="E160" s="76"/>
      <c r="F160" s="76"/>
      <c r="G160" s="76"/>
      <c r="H160" s="76"/>
      <c r="I160" s="76"/>
      <c r="J160" s="76"/>
      <c r="K160" s="76"/>
      <c r="L160" s="76"/>
      <c r="M160" s="76"/>
      <c r="N160" s="76"/>
      <c r="O160" s="76"/>
      <c r="P160" s="76"/>
      <c r="R160" s="58"/>
      <c r="S160" s="58"/>
      <c r="T160" s="58"/>
      <c r="U160" s="58"/>
      <c r="V160" s="58"/>
      <c r="W160" s="58"/>
    </row>
    <row r="161" spans="1:23" x14ac:dyDescent="0.2">
      <c r="A161" s="76"/>
      <c r="B161" s="76"/>
      <c r="C161" s="76"/>
      <c r="D161" s="76"/>
      <c r="E161" s="76"/>
      <c r="F161" s="76"/>
      <c r="G161" s="76"/>
      <c r="H161" s="76"/>
      <c r="I161" s="76"/>
      <c r="J161" s="76"/>
      <c r="K161" s="76"/>
      <c r="L161" s="76"/>
      <c r="M161" s="76"/>
      <c r="N161" s="76"/>
      <c r="O161" s="76"/>
      <c r="P161" s="76"/>
      <c r="R161" s="58"/>
      <c r="S161" s="58"/>
      <c r="T161" s="58"/>
      <c r="U161" s="58"/>
      <c r="V161" s="58"/>
      <c r="W161" s="58"/>
    </row>
    <row r="162" spans="1:23" x14ac:dyDescent="0.2">
      <c r="A162" s="76"/>
      <c r="B162" s="76"/>
      <c r="C162" s="76"/>
      <c r="D162" s="76"/>
      <c r="E162" s="76"/>
      <c r="F162" s="76"/>
      <c r="G162" s="76"/>
      <c r="H162" s="76"/>
      <c r="I162" s="76"/>
      <c r="J162" s="76"/>
      <c r="K162" s="76"/>
      <c r="L162" s="76"/>
      <c r="M162" s="76"/>
      <c r="N162" s="76"/>
      <c r="O162" s="76"/>
      <c r="P162" s="76"/>
      <c r="R162" s="58"/>
      <c r="S162" s="58"/>
      <c r="T162" s="58"/>
      <c r="U162" s="58"/>
      <c r="V162" s="58"/>
      <c r="W162" s="58"/>
    </row>
    <row r="163" spans="1:23" x14ac:dyDescent="0.2">
      <c r="A163" s="76"/>
      <c r="B163" s="76"/>
      <c r="C163" s="76"/>
      <c r="D163" s="76"/>
      <c r="E163" s="76"/>
      <c r="F163" s="76"/>
      <c r="G163" s="76"/>
      <c r="H163" s="76"/>
      <c r="I163" s="76"/>
      <c r="J163" s="76"/>
      <c r="K163" s="76"/>
      <c r="L163" s="76"/>
      <c r="M163" s="76"/>
      <c r="N163" s="76"/>
      <c r="O163" s="76"/>
      <c r="P163" s="76"/>
      <c r="R163" s="58"/>
      <c r="S163" s="58"/>
      <c r="T163" s="58"/>
      <c r="U163" s="58"/>
      <c r="V163" s="58"/>
      <c r="W163" s="58"/>
    </row>
    <row r="164" spans="1:23" x14ac:dyDescent="0.2">
      <c r="A164" s="76"/>
      <c r="B164" s="76"/>
      <c r="C164" s="76"/>
      <c r="D164" s="76"/>
      <c r="E164" s="76"/>
      <c r="F164" s="76"/>
      <c r="G164" s="76"/>
      <c r="H164" s="76"/>
      <c r="I164" s="76"/>
      <c r="J164" s="76"/>
      <c r="K164" s="76"/>
      <c r="L164" s="76"/>
      <c r="M164" s="76"/>
      <c r="N164" s="76"/>
      <c r="O164" s="76"/>
      <c r="P164" s="76"/>
      <c r="R164" s="58"/>
      <c r="S164" s="58"/>
      <c r="T164" s="58"/>
      <c r="U164" s="58"/>
      <c r="V164" s="58"/>
      <c r="W164" s="58"/>
    </row>
    <row r="165" spans="1:23" x14ac:dyDescent="0.2">
      <c r="A165" s="76"/>
      <c r="B165" s="76"/>
      <c r="C165" s="76"/>
      <c r="D165" s="76"/>
      <c r="E165" s="76"/>
      <c r="F165" s="76"/>
      <c r="G165" s="76"/>
      <c r="H165" s="76"/>
      <c r="I165" s="76"/>
      <c r="J165" s="76"/>
      <c r="K165" s="76"/>
      <c r="L165" s="76"/>
      <c r="M165" s="76"/>
      <c r="N165" s="76"/>
      <c r="O165" s="76"/>
      <c r="P165" s="76"/>
      <c r="R165" s="58"/>
      <c r="S165" s="58"/>
      <c r="T165" s="58"/>
      <c r="U165" s="58"/>
      <c r="V165" s="58"/>
      <c r="W165" s="58"/>
    </row>
    <row r="166" spans="1:23" x14ac:dyDescent="0.2">
      <c r="A166" s="76"/>
      <c r="B166" s="76"/>
      <c r="C166" s="76"/>
      <c r="D166" s="76"/>
      <c r="E166" s="76"/>
      <c r="F166" s="76"/>
      <c r="G166" s="76"/>
      <c r="H166" s="76"/>
      <c r="I166" s="76"/>
      <c r="J166" s="76"/>
      <c r="K166" s="76"/>
      <c r="L166" s="76"/>
      <c r="M166" s="76"/>
      <c r="N166" s="76"/>
      <c r="O166" s="76"/>
      <c r="P166" s="76"/>
      <c r="R166" s="58"/>
      <c r="S166" s="58"/>
      <c r="T166" s="58"/>
      <c r="U166" s="58"/>
      <c r="V166" s="58"/>
      <c r="W166" s="58"/>
    </row>
    <row r="167" spans="1:23" x14ac:dyDescent="0.2">
      <c r="A167" s="76"/>
      <c r="B167" s="76"/>
      <c r="C167" s="76"/>
      <c r="D167" s="76"/>
      <c r="E167" s="76"/>
      <c r="F167" s="76"/>
      <c r="G167" s="76"/>
      <c r="H167" s="76"/>
      <c r="I167" s="76"/>
      <c r="J167" s="76"/>
      <c r="K167" s="76"/>
      <c r="L167" s="76"/>
      <c r="M167" s="76"/>
      <c r="N167" s="76"/>
      <c r="O167" s="76"/>
      <c r="P167" s="76"/>
      <c r="R167" s="58"/>
      <c r="S167" s="58"/>
      <c r="T167" s="58"/>
      <c r="U167" s="58"/>
      <c r="V167" s="58"/>
      <c r="W167" s="58"/>
    </row>
    <row r="168" spans="1:23" x14ac:dyDescent="0.2">
      <c r="A168" s="76"/>
      <c r="B168" s="76"/>
      <c r="C168" s="76"/>
      <c r="D168" s="76"/>
      <c r="E168" s="76"/>
      <c r="F168" s="76"/>
      <c r="G168" s="76"/>
      <c r="H168" s="76"/>
      <c r="I168" s="76"/>
      <c r="J168" s="76"/>
      <c r="K168" s="76"/>
      <c r="L168" s="76"/>
      <c r="M168" s="76"/>
      <c r="N168" s="76"/>
      <c r="O168" s="76"/>
      <c r="P168" s="76"/>
      <c r="R168" s="58"/>
      <c r="S168" s="58"/>
      <c r="T168" s="58"/>
      <c r="U168" s="58"/>
      <c r="V168" s="58"/>
      <c r="W168" s="58"/>
    </row>
    <row r="169" spans="1:23" x14ac:dyDescent="0.2">
      <c r="A169" s="76"/>
      <c r="B169" s="76"/>
      <c r="C169" s="76"/>
      <c r="D169" s="76"/>
      <c r="E169" s="76"/>
      <c r="F169" s="76"/>
      <c r="G169" s="76"/>
      <c r="H169" s="76"/>
      <c r="I169" s="76"/>
      <c r="J169" s="76"/>
      <c r="K169" s="76"/>
      <c r="L169" s="76"/>
      <c r="M169" s="76"/>
      <c r="N169" s="76"/>
      <c r="O169" s="76"/>
      <c r="P169" s="76"/>
      <c r="R169" s="58"/>
      <c r="S169" s="58"/>
      <c r="T169" s="58"/>
      <c r="U169" s="58"/>
      <c r="V169" s="58"/>
      <c r="W169" s="58"/>
    </row>
    <row r="170" spans="1:23" x14ac:dyDescent="0.2">
      <c r="A170" s="76"/>
      <c r="B170" s="76"/>
      <c r="C170" s="76"/>
      <c r="D170" s="76"/>
      <c r="E170" s="76"/>
      <c r="F170" s="76"/>
      <c r="G170" s="76"/>
      <c r="H170" s="76"/>
      <c r="I170" s="76"/>
      <c r="J170" s="76"/>
      <c r="K170" s="76"/>
      <c r="L170" s="76"/>
      <c r="M170" s="76"/>
      <c r="N170" s="76"/>
      <c r="O170" s="76"/>
      <c r="P170" s="76"/>
      <c r="R170" s="58"/>
      <c r="S170" s="58"/>
      <c r="T170" s="58"/>
      <c r="U170" s="58"/>
      <c r="V170" s="58"/>
      <c r="W170" s="58"/>
    </row>
    <row r="171" spans="1:23" x14ac:dyDescent="0.2">
      <c r="A171" s="76"/>
      <c r="B171" s="76"/>
      <c r="C171" s="76"/>
      <c r="D171" s="76"/>
      <c r="E171" s="76"/>
      <c r="F171" s="76"/>
      <c r="G171" s="76"/>
      <c r="H171" s="76"/>
      <c r="I171" s="76"/>
      <c r="J171" s="76"/>
      <c r="K171" s="76"/>
      <c r="L171" s="76"/>
      <c r="M171" s="76"/>
      <c r="N171" s="76"/>
      <c r="O171" s="76"/>
      <c r="P171" s="76"/>
      <c r="R171" s="58"/>
      <c r="S171" s="58"/>
      <c r="T171" s="58"/>
      <c r="U171" s="58"/>
      <c r="V171" s="58"/>
      <c r="W171" s="58"/>
    </row>
    <row r="172" spans="1:23" x14ac:dyDescent="0.2">
      <c r="A172" s="76"/>
      <c r="B172" s="76"/>
      <c r="C172" s="76"/>
      <c r="D172" s="76"/>
      <c r="E172" s="76"/>
      <c r="F172" s="76"/>
      <c r="G172" s="76"/>
      <c r="H172" s="76"/>
      <c r="I172" s="76"/>
      <c r="J172" s="76"/>
      <c r="K172" s="76"/>
      <c r="L172" s="76"/>
      <c r="M172" s="76"/>
      <c r="N172" s="76"/>
      <c r="O172" s="76"/>
      <c r="P172" s="76"/>
      <c r="R172" s="58"/>
      <c r="S172" s="58"/>
      <c r="T172" s="58"/>
      <c r="U172" s="58"/>
      <c r="V172" s="58"/>
      <c r="W172" s="58"/>
    </row>
    <row r="173" spans="1:23" x14ac:dyDescent="0.2">
      <c r="A173" s="76"/>
      <c r="B173" s="76"/>
      <c r="C173" s="76"/>
      <c r="D173" s="76"/>
      <c r="E173" s="76"/>
      <c r="F173" s="76"/>
      <c r="G173" s="76"/>
      <c r="H173" s="76"/>
      <c r="I173" s="76"/>
      <c r="J173" s="76"/>
      <c r="K173" s="76"/>
      <c r="L173" s="76"/>
      <c r="M173" s="76"/>
      <c r="N173" s="76"/>
      <c r="O173" s="76"/>
      <c r="P173" s="76"/>
      <c r="R173" s="58"/>
      <c r="S173" s="58"/>
      <c r="T173" s="58"/>
      <c r="U173" s="58"/>
      <c r="V173" s="58"/>
      <c r="W173" s="58"/>
    </row>
    <row r="174" spans="1:23" x14ac:dyDescent="0.2">
      <c r="A174" s="76"/>
      <c r="B174" s="76"/>
      <c r="C174" s="76"/>
      <c r="D174" s="76"/>
      <c r="E174" s="76"/>
      <c r="F174" s="76"/>
      <c r="G174" s="76"/>
      <c r="H174" s="76"/>
      <c r="I174" s="76"/>
      <c r="J174" s="76"/>
      <c r="K174" s="76"/>
      <c r="L174" s="76"/>
      <c r="M174" s="76"/>
      <c r="N174" s="76"/>
      <c r="O174" s="76"/>
      <c r="P174" s="76"/>
      <c r="R174" s="58"/>
      <c r="S174" s="58"/>
      <c r="T174" s="58"/>
      <c r="U174" s="58"/>
      <c r="V174" s="58"/>
      <c r="W174" s="58"/>
    </row>
    <row r="175" spans="1:23" x14ac:dyDescent="0.2">
      <c r="A175" s="76"/>
      <c r="B175" s="76"/>
      <c r="C175" s="76"/>
      <c r="D175" s="76"/>
      <c r="E175" s="76"/>
      <c r="F175" s="76"/>
      <c r="G175" s="76"/>
      <c r="H175" s="76"/>
      <c r="I175" s="76"/>
      <c r="J175" s="76"/>
      <c r="K175" s="76"/>
      <c r="L175" s="76"/>
      <c r="M175" s="76"/>
      <c r="N175" s="76"/>
      <c r="O175" s="76"/>
      <c r="P175" s="76"/>
      <c r="R175" s="58"/>
      <c r="S175" s="58"/>
      <c r="T175" s="58"/>
      <c r="U175" s="58"/>
      <c r="V175" s="58"/>
      <c r="W175" s="58"/>
    </row>
    <row r="176" spans="1:23" x14ac:dyDescent="0.2">
      <c r="A176" s="76"/>
      <c r="B176" s="76"/>
      <c r="C176" s="76"/>
      <c r="D176" s="76"/>
      <c r="E176" s="76"/>
      <c r="F176" s="76"/>
      <c r="G176" s="76"/>
      <c r="H176" s="76"/>
      <c r="I176" s="76"/>
      <c r="J176" s="76"/>
      <c r="K176" s="76"/>
      <c r="L176" s="76"/>
      <c r="M176" s="76"/>
      <c r="N176" s="76"/>
      <c r="O176" s="76"/>
      <c r="P176" s="76"/>
      <c r="R176" s="58"/>
      <c r="S176" s="58"/>
      <c r="T176" s="58"/>
      <c r="U176" s="58"/>
      <c r="V176" s="58"/>
      <c r="W176" s="58"/>
    </row>
    <row r="177" spans="1:23" x14ac:dyDescent="0.2">
      <c r="A177" s="76"/>
      <c r="B177" s="76"/>
      <c r="C177" s="76"/>
      <c r="D177" s="76"/>
      <c r="E177" s="76"/>
      <c r="F177" s="76"/>
      <c r="G177" s="76"/>
      <c r="H177" s="76"/>
      <c r="I177" s="76"/>
      <c r="J177" s="76"/>
      <c r="K177" s="76"/>
      <c r="L177" s="76"/>
      <c r="M177" s="76"/>
      <c r="N177" s="76"/>
      <c r="O177" s="76"/>
      <c r="P177" s="76"/>
      <c r="R177" s="58"/>
      <c r="S177" s="58"/>
      <c r="T177" s="58"/>
      <c r="U177" s="58"/>
      <c r="V177" s="58"/>
      <c r="W177" s="58"/>
    </row>
    <row r="178" spans="1:23" x14ac:dyDescent="0.2">
      <c r="A178" s="76"/>
      <c r="B178" s="76"/>
      <c r="C178" s="76"/>
      <c r="D178" s="76"/>
      <c r="E178" s="76"/>
      <c r="F178" s="76"/>
      <c r="G178" s="76"/>
      <c r="H178" s="76"/>
      <c r="I178" s="76"/>
      <c r="J178" s="76"/>
      <c r="K178" s="76"/>
      <c r="L178" s="76"/>
      <c r="M178" s="76"/>
      <c r="N178" s="76"/>
      <c r="O178" s="76"/>
      <c r="P178" s="76"/>
      <c r="R178" s="58"/>
      <c r="S178" s="58"/>
      <c r="T178" s="58"/>
      <c r="U178" s="58"/>
      <c r="V178" s="58"/>
      <c r="W178" s="58"/>
    </row>
    <row r="179" spans="1:23" x14ac:dyDescent="0.2">
      <c r="A179" s="76"/>
      <c r="B179" s="76"/>
      <c r="C179" s="76"/>
      <c r="D179" s="76"/>
      <c r="E179" s="76"/>
      <c r="F179" s="76"/>
      <c r="G179" s="76"/>
      <c r="H179" s="76"/>
      <c r="I179" s="76"/>
      <c r="J179" s="76"/>
      <c r="K179" s="76"/>
      <c r="L179" s="76"/>
      <c r="M179" s="76"/>
      <c r="N179" s="76"/>
      <c r="O179" s="76"/>
      <c r="P179" s="76"/>
      <c r="R179" s="58"/>
      <c r="S179" s="58"/>
      <c r="T179" s="58"/>
      <c r="U179" s="58"/>
      <c r="V179" s="58"/>
      <c r="W179" s="58"/>
    </row>
    <row r="180" spans="1:23" x14ac:dyDescent="0.2">
      <c r="A180" s="76"/>
      <c r="B180" s="76"/>
      <c r="C180" s="76"/>
      <c r="D180" s="76"/>
      <c r="E180" s="76"/>
      <c r="F180" s="76"/>
      <c r="G180" s="76"/>
      <c r="H180" s="76"/>
      <c r="I180" s="76"/>
      <c r="J180" s="76"/>
      <c r="K180" s="76"/>
      <c r="L180" s="76"/>
      <c r="M180" s="76"/>
      <c r="N180" s="76"/>
      <c r="O180" s="76"/>
      <c r="P180" s="76"/>
      <c r="R180" s="58"/>
      <c r="S180" s="58"/>
      <c r="T180" s="58"/>
      <c r="U180" s="58"/>
      <c r="V180" s="58"/>
      <c r="W180" s="58"/>
    </row>
    <row r="181" spans="1:23" x14ac:dyDescent="0.2">
      <c r="A181" s="76"/>
      <c r="B181" s="76"/>
      <c r="C181" s="76"/>
      <c r="D181" s="76"/>
      <c r="E181" s="76"/>
      <c r="F181" s="76"/>
      <c r="G181" s="76"/>
      <c r="H181" s="76"/>
      <c r="I181" s="76"/>
      <c r="J181" s="76"/>
      <c r="K181" s="76"/>
      <c r="L181" s="76"/>
      <c r="M181" s="76"/>
      <c r="N181" s="76"/>
      <c r="O181" s="76"/>
      <c r="P181" s="76"/>
      <c r="R181" s="58"/>
      <c r="S181" s="58"/>
      <c r="T181" s="58"/>
      <c r="U181" s="58"/>
      <c r="V181" s="58"/>
      <c r="W181" s="58"/>
    </row>
    <row r="182" spans="1:23" x14ac:dyDescent="0.2">
      <c r="A182" s="76"/>
      <c r="B182" s="76"/>
      <c r="C182" s="76"/>
      <c r="D182" s="76"/>
      <c r="E182" s="76"/>
      <c r="F182" s="76"/>
      <c r="G182" s="76"/>
      <c r="H182" s="76"/>
      <c r="I182" s="76"/>
      <c r="J182" s="76"/>
      <c r="K182" s="76"/>
      <c r="L182" s="76"/>
      <c r="M182" s="76"/>
      <c r="N182" s="76"/>
      <c r="O182" s="76"/>
      <c r="P182" s="76"/>
      <c r="R182" s="58"/>
      <c r="S182" s="58"/>
      <c r="T182" s="58"/>
      <c r="U182" s="58"/>
      <c r="V182" s="58"/>
      <c r="W182" s="58"/>
    </row>
    <row r="183" spans="1:23" x14ac:dyDescent="0.2">
      <c r="A183" s="76"/>
      <c r="B183" s="76"/>
      <c r="C183" s="76"/>
      <c r="D183" s="76"/>
      <c r="E183" s="76"/>
      <c r="F183" s="76"/>
      <c r="G183" s="76"/>
      <c r="H183" s="76"/>
      <c r="I183" s="76"/>
      <c r="J183" s="76"/>
      <c r="K183" s="76"/>
      <c r="L183" s="76"/>
      <c r="M183" s="76"/>
      <c r="N183" s="76"/>
      <c r="O183" s="76"/>
      <c r="P183" s="76"/>
      <c r="R183" s="58"/>
      <c r="S183" s="58"/>
      <c r="T183" s="58"/>
      <c r="U183" s="58"/>
      <c r="V183" s="58"/>
      <c r="W183" s="58"/>
    </row>
    <row r="184" spans="1:23" x14ac:dyDescent="0.2">
      <c r="A184" s="76"/>
      <c r="B184" s="76"/>
      <c r="C184" s="76"/>
      <c r="D184" s="76"/>
      <c r="E184" s="76"/>
      <c r="F184" s="76"/>
      <c r="G184" s="76"/>
      <c r="H184" s="76"/>
      <c r="I184" s="76"/>
      <c r="J184" s="76"/>
      <c r="K184" s="76"/>
      <c r="L184" s="76"/>
      <c r="M184" s="76"/>
      <c r="N184" s="76"/>
      <c r="O184" s="76"/>
      <c r="P184" s="76"/>
      <c r="R184" s="58"/>
      <c r="S184" s="58"/>
      <c r="T184" s="58"/>
      <c r="U184" s="58"/>
      <c r="V184" s="58"/>
      <c r="W184" s="58"/>
    </row>
    <row r="185" spans="1:23" x14ac:dyDescent="0.2">
      <c r="A185" s="76"/>
      <c r="B185" s="76"/>
      <c r="C185" s="76"/>
      <c r="D185" s="76"/>
      <c r="E185" s="76"/>
      <c r="F185" s="76"/>
      <c r="G185" s="76"/>
      <c r="H185" s="76"/>
      <c r="I185" s="76"/>
      <c r="J185" s="76"/>
      <c r="K185" s="76"/>
      <c r="L185" s="76"/>
      <c r="M185" s="76"/>
      <c r="N185" s="76"/>
      <c r="O185" s="76"/>
      <c r="P185" s="76"/>
      <c r="R185" s="58"/>
      <c r="S185" s="58"/>
      <c r="T185" s="58"/>
      <c r="U185" s="58"/>
      <c r="V185" s="58"/>
      <c r="W185" s="58"/>
    </row>
    <row r="186" spans="1:23" x14ac:dyDescent="0.2">
      <c r="A186" s="76"/>
      <c r="B186" s="76"/>
      <c r="C186" s="76"/>
      <c r="D186" s="76"/>
      <c r="E186" s="76"/>
      <c r="F186" s="76"/>
      <c r="G186" s="76"/>
      <c r="H186" s="76"/>
      <c r="I186" s="76"/>
      <c r="J186" s="76"/>
      <c r="K186" s="76"/>
      <c r="L186" s="76"/>
      <c r="M186" s="76"/>
      <c r="N186" s="76"/>
      <c r="O186" s="76"/>
      <c r="P186" s="76"/>
      <c r="R186" s="58"/>
      <c r="S186" s="58"/>
      <c r="T186" s="58"/>
      <c r="U186" s="58"/>
      <c r="V186" s="58"/>
      <c r="W186" s="58"/>
    </row>
    <row r="187" spans="1:23" x14ac:dyDescent="0.2">
      <c r="A187" s="76"/>
      <c r="B187" s="76"/>
      <c r="C187" s="76"/>
      <c r="D187" s="76"/>
      <c r="E187" s="76"/>
      <c r="F187" s="76"/>
      <c r="G187" s="76"/>
      <c r="H187" s="76"/>
      <c r="I187" s="76"/>
      <c r="J187" s="76"/>
      <c r="K187" s="76"/>
      <c r="L187" s="76"/>
      <c r="M187" s="76"/>
      <c r="N187" s="76"/>
      <c r="O187" s="76"/>
      <c r="P187" s="76"/>
      <c r="R187" s="58"/>
      <c r="S187" s="58"/>
      <c r="T187" s="58"/>
      <c r="U187" s="58"/>
      <c r="V187" s="58"/>
      <c r="W187" s="58"/>
    </row>
    <row r="188" spans="1:23" x14ac:dyDescent="0.2">
      <c r="A188" s="76"/>
      <c r="B188" s="76"/>
      <c r="C188" s="76"/>
      <c r="D188" s="76"/>
      <c r="E188" s="76"/>
      <c r="F188" s="76"/>
      <c r="G188" s="76"/>
      <c r="H188" s="76"/>
      <c r="I188" s="76"/>
      <c r="J188" s="76"/>
      <c r="K188" s="76"/>
      <c r="L188" s="76"/>
      <c r="M188" s="76"/>
      <c r="N188" s="76"/>
      <c r="O188" s="76"/>
      <c r="P188" s="76"/>
      <c r="R188" s="58"/>
      <c r="S188" s="58"/>
      <c r="T188" s="58"/>
      <c r="U188" s="58"/>
      <c r="V188" s="58"/>
      <c r="W188" s="58"/>
    </row>
    <row r="189" spans="1:23" x14ac:dyDescent="0.2">
      <c r="A189" s="76"/>
      <c r="B189" s="76"/>
      <c r="C189" s="76"/>
      <c r="D189" s="76"/>
      <c r="E189" s="76"/>
      <c r="F189" s="76"/>
      <c r="G189" s="76"/>
      <c r="H189" s="76"/>
      <c r="I189" s="76"/>
      <c r="J189" s="76"/>
      <c r="K189" s="76"/>
      <c r="L189" s="76"/>
      <c r="M189" s="76"/>
      <c r="N189" s="76"/>
      <c r="O189" s="76"/>
      <c r="P189" s="76"/>
      <c r="R189" s="58"/>
      <c r="S189" s="58"/>
      <c r="T189" s="58"/>
      <c r="U189" s="58"/>
      <c r="V189" s="58"/>
      <c r="W189" s="58"/>
    </row>
    <row r="190" spans="1:23" x14ac:dyDescent="0.2">
      <c r="A190" s="76"/>
      <c r="B190" s="76"/>
      <c r="C190" s="76"/>
      <c r="D190" s="76"/>
      <c r="E190" s="76"/>
      <c r="F190" s="76"/>
      <c r="G190" s="76"/>
      <c r="H190" s="76"/>
      <c r="I190" s="76"/>
      <c r="J190" s="76"/>
      <c r="K190" s="76"/>
      <c r="L190" s="76"/>
      <c r="M190" s="76"/>
      <c r="N190" s="76"/>
      <c r="O190" s="76"/>
      <c r="P190" s="76"/>
      <c r="R190" s="58"/>
      <c r="S190" s="58"/>
      <c r="T190" s="58"/>
      <c r="U190" s="58"/>
      <c r="V190" s="58"/>
      <c r="W190" s="58"/>
    </row>
    <row r="191" spans="1:23" x14ac:dyDescent="0.2">
      <c r="A191" s="76"/>
      <c r="B191" s="76"/>
      <c r="C191" s="76"/>
      <c r="D191" s="76"/>
      <c r="E191" s="76"/>
      <c r="F191" s="76"/>
      <c r="G191" s="76"/>
      <c r="H191" s="76"/>
      <c r="I191" s="76"/>
      <c r="J191" s="76"/>
      <c r="K191" s="76"/>
      <c r="L191" s="76"/>
      <c r="M191" s="76"/>
      <c r="N191" s="76"/>
      <c r="O191" s="76"/>
      <c r="P191" s="76"/>
      <c r="R191" s="58"/>
      <c r="S191" s="58"/>
      <c r="T191" s="58"/>
      <c r="U191" s="58"/>
      <c r="V191" s="58"/>
      <c r="W191" s="58"/>
    </row>
    <row r="192" spans="1:23" x14ac:dyDescent="0.2">
      <c r="A192" s="76"/>
      <c r="B192" s="76"/>
      <c r="C192" s="76"/>
      <c r="D192" s="76"/>
      <c r="E192" s="76"/>
      <c r="F192" s="76"/>
      <c r="G192" s="76"/>
      <c r="H192" s="76"/>
      <c r="I192" s="76"/>
      <c r="J192" s="76"/>
      <c r="K192" s="76"/>
      <c r="L192" s="76"/>
      <c r="M192" s="76"/>
      <c r="N192" s="76"/>
      <c r="O192" s="76"/>
      <c r="P192" s="76"/>
      <c r="R192" s="58"/>
      <c r="S192" s="58"/>
      <c r="T192" s="58"/>
      <c r="U192" s="58"/>
      <c r="V192" s="58"/>
      <c r="W192" s="58"/>
    </row>
    <row r="193" spans="1:23" x14ac:dyDescent="0.2">
      <c r="A193" s="76"/>
      <c r="B193" s="76"/>
      <c r="C193" s="76"/>
      <c r="D193" s="76"/>
      <c r="E193" s="76"/>
      <c r="F193" s="76"/>
      <c r="G193" s="76"/>
      <c r="H193" s="76"/>
      <c r="I193" s="76"/>
      <c r="J193" s="76"/>
      <c r="K193" s="76"/>
      <c r="L193" s="76"/>
      <c r="M193" s="76"/>
      <c r="N193" s="76"/>
      <c r="O193" s="76"/>
      <c r="P193" s="76"/>
      <c r="R193" s="58"/>
      <c r="S193" s="58"/>
      <c r="T193" s="58"/>
      <c r="U193" s="58"/>
      <c r="V193" s="58"/>
      <c r="W193" s="58"/>
    </row>
    <row r="194" spans="1:23" x14ac:dyDescent="0.2">
      <c r="A194" s="76"/>
      <c r="B194" s="76"/>
      <c r="C194" s="76"/>
      <c r="D194" s="76"/>
      <c r="E194" s="76"/>
      <c r="F194" s="76"/>
      <c r="G194" s="76"/>
      <c r="H194" s="76"/>
      <c r="I194" s="76"/>
      <c r="J194" s="76"/>
      <c r="K194" s="76"/>
      <c r="L194" s="76"/>
      <c r="M194" s="76"/>
      <c r="N194" s="76"/>
      <c r="O194" s="76"/>
      <c r="P194" s="76"/>
      <c r="R194" s="58"/>
      <c r="S194" s="58"/>
      <c r="T194" s="58"/>
      <c r="U194" s="58"/>
      <c r="V194" s="58"/>
      <c r="W194" s="58"/>
    </row>
    <row r="195" spans="1:23" x14ac:dyDescent="0.2">
      <c r="A195" s="76"/>
      <c r="B195" s="76"/>
      <c r="C195" s="76"/>
      <c r="D195" s="76"/>
      <c r="E195" s="76"/>
      <c r="F195" s="76"/>
      <c r="G195" s="76"/>
      <c r="H195" s="76"/>
      <c r="I195" s="76"/>
      <c r="J195" s="76"/>
      <c r="K195" s="76"/>
      <c r="L195" s="76"/>
      <c r="M195" s="76"/>
      <c r="N195" s="76"/>
      <c r="O195" s="76"/>
      <c r="P195" s="76"/>
      <c r="R195" s="58"/>
      <c r="S195" s="58"/>
      <c r="T195" s="58"/>
      <c r="U195" s="58"/>
      <c r="V195" s="58"/>
      <c r="W195" s="58"/>
    </row>
    <row r="196" spans="1:23" x14ac:dyDescent="0.2">
      <c r="A196" s="76"/>
      <c r="B196" s="76"/>
      <c r="C196" s="76"/>
      <c r="D196" s="76"/>
      <c r="E196" s="76"/>
      <c r="F196" s="76"/>
      <c r="G196" s="76"/>
      <c r="H196" s="76"/>
      <c r="I196" s="76"/>
      <c r="J196" s="76"/>
      <c r="K196" s="76"/>
      <c r="L196" s="76"/>
      <c r="M196" s="76"/>
      <c r="N196" s="76"/>
      <c r="O196" s="76"/>
      <c r="P196" s="76"/>
      <c r="R196" s="58"/>
      <c r="S196" s="58"/>
      <c r="T196" s="58"/>
      <c r="U196" s="58"/>
      <c r="V196" s="58"/>
      <c r="W196" s="58"/>
    </row>
    <row r="197" spans="1:23" x14ac:dyDescent="0.2">
      <c r="A197" s="76"/>
      <c r="B197" s="76"/>
      <c r="C197" s="76"/>
      <c r="D197" s="76"/>
      <c r="E197" s="76"/>
      <c r="F197" s="76"/>
      <c r="G197" s="76"/>
      <c r="H197" s="76"/>
      <c r="I197" s="76"/>
      <c r="J197" s="76"/>
      <c r="K197" s="76"/>
      <c r="L197" s="76"/>
      <c r="M197" s="76"/>
      <c r="N197" s="76"/>
      <c r="O197" s="76"/>
      <c r="P197" s="76"/>
      <c r="R197" s="58"/>
      <c r="S197" s="58"/>
      <c r="T197" s="58"/>
      <c r="U197" s="58"/>
      <c r="V197" s="58"/>
      <c r="W197" s="58"/>
    </row>
    <row r="198" spans="1:23" x14ac:dyDescent="0.2">
      <c r="A198" s="76"/>
      <c r="B198" s="76"/>
      <c r="C198" s="76"/>
      <c r="D198" s="76"/>
      <c r="E198" s="76"/>
      <c r="F198" s="76"/>
      <c r="G198" s="76"/>
      <c r="H198" s="76"/>
      <c r="I198" s="76"/>
      <c r="J198" s="76"/>
      <c r="K198" s="76"/>
      <c r="L198" s="76"/>
      <c r="M198" s="76"/>
      <c r="N198" s="76"/>
      <c r="O198" s="76"/>
      <c r="P198" s="76"/>
      <c r="R198" s="58"/>
      <c r="S198" s="58"/>
      <c r="T198" s="58"/>
      <c r="U198" s="58"/>
      <c r="V198" s="58"/>
      <c r="W198" s="58"/>
    </row>
    <row r="199" spans="1:23" x14ac:dyDescent="0.2">
      <c r="A199" s="76"/>
      <c r="B199" s="76"/>
      <c r="C199" s="76"/>
      <c r="D199" s="76"/>
      <c r="E199" s="76"/>
      <c r="F199" s="76"/>
      <c r="G199" s="76"/>
      <c r="H199" s="76"/>
      <c r="I199" s="76"/>
      <c r="J199" s="76"/>
      <c r="K199" s="76"/>
      <c r="L199" s="76"/>
      <c r="M199" s="76"/>
      <c r="N199" s="76"/>
      <c r="O199" s="76"/>
      <c r="P199" s="76"/>
      <c r="R199" s="58"/>
      <c r="S199" s="58"/>
      <c r="T199" s="58"/>
      <c r="U199" s="58"/>
      <c r="V199" s="58"/>
      <c r="W199" s="58"/>
    </row>
    <row r="200" spans="1:23" x14ac:dyDescent="0.2">
      <c r="A200" s="76"/>
      <c r="B200" s="76"/>
      <c r="C200" s="76"/>
      <c r="D200" s="76"/>
      <c r="E200" s="76"/>
      <c r="F200" s="76"/>
      <c r="G200" s="76"/>
      <c r="H200" s="76"/>
      <c r="I200" s="76"/>
      <c r="J200" s="76"/>
      <c r="K200" s="76"/>
      <c r="L200" s="76"/>
      <c r="M200" s="76"/>
      <c r="N200" s="76"/>
      <c r="O200" s="76"/>
      <c r="P200" s="76"/>
      <c r="R200" s="58"/>
      <c r="S200" s="58"/>
      <c r="T200" s="58"/>
      <c r="U200" s="58"/>
      <c r="V200" s="58"/>
      <c r="W200" s="58"/>
    </row>
    <row r="201" spans="1:23" x14ac:dyDescent="0.2">
      <c r="A201" s="76"/>
      <c r="B201" s="76"/>
      <c r="C201" s="76"/>
      <c r="D201" s="76"/>
      <c r="E201" s="76"/>
      <c r="F201" s="76"/>
      <c r="G201" s="76"/>
      <c r="H201" s="76"/>
      <c r="I201" s="76"/>
      <c r="J201" s="76"/>
      <c r="K201" s="76"/>
      <c r="L201" s="76"/>
      <c r="M201" s="76"/>
      <c r="N201" s="76"/>
      <c r="O201" s="76"/>
      <c r="P201" s="76"/>
      <c r="R201" s="58"/>
      <c r="S201" s="58"/>
      <c r="T201" s="58"/>
      <c r="U201" s="58"/>
      <c r="V201" s="58"/>
      <c r="W201" s="58"/>
    </row>
    <row r="202" spans="1:23" x14ac:dyDescent="0.2">
      <c r="A202" s="76"/>
      <c r="B202" s="76"/>
      <c r="C202" s="76"/>
      <c r="D202" s="76"/>
      <c r="E202" s="76"/>
      <c r="F202" s="76"/>
      <c r="G202" s="76"/>
      <c r="H202" s="76"/>
      <c r="I202" s="76"/>
      <c r="J202" s="76"/>
      <c r="K202" s="76"/>
      <c r="L202" s="76"/>
      <c r="M202" s="76"/>
      <c r="N202" s="76"/>
      <c r="O202" s="76"/>
      <c r="P202" s="76"/>
      <c r="R202" s="58"/>
      <c r="S202" s="58"/>
      <c r="T202" s="58"/>
      <c r="U202" s="58"/>
      <c r="V202" s="58"/>
      <c r="W202" s="58"/>
    </row>
    <row r="203" spans="1:23" x14ac:dyDescent="0.2">
      <c r="A203" s="76"/>
      <c r="B203" s="76"/>
      <c r="C203" s="76"/>
      <c r="D203" s="76"/>
      <c r="E203" s="76"/>
      <c r="F203" s="76"/>
      <c r="G203" s="76"/>
      <c r="H203" s="76"/>
      <c r="I203" s="76"/>
      <c r="J203" s="76"/>
      <c r="K203" s="76"/>
      <c r="L203" s="76"/>
      <c r="M203" s="76"/>
      <c r="N203" s="76"/>
      <c r="O203" s="76"/>
      <c r="P203" s="76"/>
      <c r="R203" s="58"/>
      <c r="S203" s="58"/>
      <c r="T203" s="58"/>
      <c r="U203" s="58"/>
      <c r="V203" s="58"/>
      <c r="W203" s="58"/>
    </row>
    <row r="204" spans="1:23" x14ac:dyDescent="0.2">
      <c r="A204" s="76"/>
      <c r="B204" s="76"/>
      <c r="C204" s="76"/>
      <c r="D204" s="76"/>
      <c r="E204" s="76"/>
      <c r="F204" s="76"/>
      <c r="G204" s="76"/>
      <c r="H204" s="76"/>
      <c r="I204" s="76"/>
      <c r="J204" s="76"/>
      <c r="K204" s="76"/>
      <c r="L204" s="76"/>
      <c r="M204" s="76"/>
      <c r="N204" s="76"/>
      <c r="O204" s="76"/>
      <c r="P204" s="76"/>
      <c r="R204" s="58"/>
      <c r="S204" s="58"/>
      <c r="T204" s="58"/>
      <c r="U204" s="58"/>
      <c r="V204" s="58"/>
      <c r="W204" s="58"/>
    </row>
    <row r="205" spans="1:23" x14ac:dyDescent="0.2">
      <c r="A205" s="76"/>
      <c r="B205" s="76"/>
      <c r="C205" s="76"/>
      <c r="D205" s="76"/>
      <c r="E205" s="76"/>
      <c r="F205" s="76"/>
      <c r="G205" s="76"/>
      <c r="H205" s="76"/>
      <c r="I205" s="76"/>
      <c r="J205" s="76"/>
      <c r="K205" s="76"/>
      <c r="L205" s="76"/>
      <c r="M205" s="76"/>
      <c r="N205" s="76"/>
      <c r="O205" s="76"/>
      <c r="P205" s="76"/>
      <c r="R205" s="58"/>
      <c r="S205" s="58"/>
      <c r="T205" s="58"/>
      <c r="U205" s="58"/>
      <c r="V205" s="58"/>
      <c r="W205" s="58"/>
    </row>
    <row r="206" spans="1:23" x14ac:dyDescent="0.2">
      <c r="A206" s="76"/>
      <c r="B206" s="76"/>
      <c r="C206" s="76"/>
      <c r="D206" s="76"/>
      <c r="E206" s="76"/>
      <c r="F206" s="76"/>
      <c r="G206" s="76"/>
      <c r="H206" s="76"/>
      <c r="I206" s="76"/>
      <c r="J206" s="76"/>
      <c r="K206" s="76"/>
      <c r="L206" s="76"/>
      <c r="M206" s="76"/>
      <c r="N206" s="76"/>
      <c r="O206" s="76"/>
      <c r="P206" s="76"/>
      <c r="R206" s="58"/>
      <c r="S206" s="58"/>
      <c r="T206" s="58"/>
      <c r="U206" s="58"/>
      <c r="V206" s="58"/>
      <c r="W206" s="58"/>
    </row>
    <row r="207" spans="1:23" x14ac:dyDescent="0.2">
      <c r="A207" s="76"/>
      <c r="B207" s="76"/>
      <c r="C207" s="76"/>
      <c r="D207" s="76"/>
      <c r="E207" s="76"/>
      <c r="F207" s="76"/>
      <c r="G207" s="76"/>
      <c r="H207" s="76"/>
      <c r="I207" s="76"/>
      <c r="J207" s="76"/>
      <c r="K207" s="76"/>
      <c r="L207" s="76"/>
      <c r="M207" s="76"/>
      <c r="N207" s="76"/>
      <c r="O207" s="76"/>
      <c r="P207" s="76"/>
      <c r="R207" s="58"/>
      <c r="S207" s="58"/>
      <c r="T207" s="58"/>
      <c r="U207" s="58"/>
      <c r="V207" s="58"/>
      <c r="W207" s="58"/>
    </row>
    <row r="208" spans="1:23" x14ac:dyDescent="0.2">
      <c r="A208" s="76"/>
      <c r="B208" s="76"/>
      <c r="C208" s="76"/>
      <c r="D208" s="76"/>
      <c r="E208" s="76"/>
      <c r="F208" s="76"/>
      <c r="G208" s="76"/>
      <c r="H208" s="76"/>
      <c r="I208" s="76"/>
      <c r="J208" s="76"/>
      <c r="K208" s="76"/>
      <c r="L208" s="76"/>
      <c r="M208" s="76"/>
      <c r="N208" s="76"/>
      <c r="O208" s="76"/>
      <c r="P208" s="76"/>
      <c r="R208" s="58"/>
      <c r="S208" s="58"/>
      <c r="T208" s="58"/>
      <c r="U208" s="58"/>
      <c r="V208" s="58"/>
      <c r="W208" s="58"/>
    </row>
    <row r="209" spans="1:23" x14ac:dyDescent="0.2">
      <c r="A209" s="76"/>
      <c r="B209" s="76"/>
      <c r="C209" s="76"/>
      <c r="D209" s="76"/>
      <c r="E209" s="76"/>
      <c r="F209" s="76"/>
      <c r="G209" s="76"/>
      <c r="H209" s="76"/>
      <c r="I209" s="76"/>
      <c r="J209" s="76"/>
      <c r="K209" s="76"/>
      <c r="L209" s="76"/>
      <c r="M209" s="76"/>
      <c r="N209" s="76"/>
      <c r="O209" s="76"/>
      <c r="P209" s="76"/>
      <c r="R209" s="58"/>
      <c r="S209" s="58"/>
      <c r="T209" s="58"/>
      <c r="U209" s="58"/>
      <c r="V209" s="58"/>
      <c r="W209" s="58"/>
    </row>
    <row r="210" spans="1:23" x14ac:dyDescent="0.2">
      <c r="A210" s="76"/>
      <c r="B210" s="76"/>
      <c r="C210" s="76"/>
      <c r="D210" s="76"/>
      <c r="E210" s="76"/>
      <c r="F210" s="76"/>
      <c r="G210" s="76"/>
      <c r="H210" s="76"/>
      <c r="I210" s="76"/>
      <c r="J210" s="76"/>
      <c r="K210" s="76"/>
      <c r="L210" s="76"/>
      <c r="M210" s="76"/>
      <c r="N210" s="76"/>
      <c r="O210" s="76"/>
      <c r="P210" s="76"/>
      <c r="R210" s="58"/>
      <c r="S210" s="58"/>
      <c r="T210" s="58"/>
      <c r="U210" s="58"/>
      <c r="V210" s="58"/>
      <c r="W210" s="58"/>
    </row>
    <row r="211" spans="1:23" x14ac:dyDescent="0.2">
      <c r="A211" s="76"/>
      <c r="B211" s="76"/>
      <c r="C211" s="76"/>
      <c r="D211" s="76"/>
      <c r="E211" s="76"/>
      <c r="F211" s="76"/>
      <c r="G211" s="76"/>
      <c r="H211" s="76"/>
      <c r="I211" s="76"/>
      <c r="J211" s="76"/>
      <c r="K211" s="76"/>
      <c r="L211" s="76"/>
      <c r="M211" s="76"/>
      <c r="N211" s="76"/>
      <c r="O211" s="76"/>
      <c r="P211" s="76"/>
      <c r="R211" s="58"/>
      <c r="S211" s="58"/>
      <c r="T211" s="58"/>
      <c r="U211" s="58"/>
      <c r="V211" s="58"/>
      <c r="W211" s="58"/>
    </row>
    <row r="212" spans="1:23" x14ac:dyDescent="0.2">
      <c r="E212" s="76"/>
      <c r="F212" s="76"/>
      <c r="M212" s="76"/>
      <c r="N212" s="76"/>
      <c r="O212" s="76"/>
      <c r="P212" s="76"/>
      <c r="R212" s="58"/>
      <c r="S212" s="58"/>
      <c r="T212" s="58"/>
      <c r="U212" s="58"/>
      <c r="V212" s="58"/>
      <c r="W212" s="58"/>
    </row>
    <row r="213" spans="1:23" x14ac:dyDescent="0.2">
      <c r="E213" s="76"/>
      <c r="F213" s="76"/>
      <c r="M213" s="76"/>
      <c r="N213" s="76"/>
      <c r="O213" s="76"/>
      <c r="P213" s="76"/>
      <c r="R213" s="58"/>
      <c r="S213" s="58"/>
      <c r="T213" s="58"/>
      <c r="U213" s="58"/>
      <c r="V213" s="58"/>
      <c r="W213" s="58"/>
    </row>
    <row r="214" spans="1:23" x14ac:dyDescent="0.2">
      <c r="E214" s="76"/>
      <c r="F214" s="76"/>
      <c r="M214" s="76"/>
      <c r="N214" s="76"/>
      <c r="O214" s="76"/>
      <c r="P214" s="76"/>
      <c r="R214" s="58"/>
      <c r="S214" s="58"/>
      <c r="T214" s="58"/>
      <c r="U214" s="58"/>
      <c r="V214" s="58"/>
      <c r="W214" s="58"/>
    </row>
    <row r="215" spans="1:23" x14ac:dyDescent="0.2">
      <c r="E215" s="76"/>
      <c r="F215" s="76"/>
      <c r="M215" s="76"/>
      <c r="N215" s="76"/>
      <c r="O215" s="76"/>
      <c r="P215" s="76"/>
      <c r="R215" s="58"/>
      <c r="S215" s="58"/>
      <c r="T215" s="58"/>
      <c r="U215" s="58"/>
      <c r="V215" s="58"/>
      <c r="W215" s="58"/>
    </row>
    <row r="216" spans="1:23" x14ac:dyDescent="0.2">
      <c r="E216" s="76"/>
      <c r="F216" s="76"/>
      <c r="M216" s="76"/>
      <c r="N216" s="76"/>
      <c r="O216" s="76"/>
      <c r="P216" s="76"/>
      <c r="R216" s="58"/>
      <c r="S216" s="58"/>
      <c r="T216" s="58"/>
      <c r="U216" s="58"/>
      <c r="V216" s="58"/>
      <c r="W216" s="58"/>
    </row>
    <row r="217" spans="1:23" x14ac:dyDescent="0.2">
      <c r="E217" s="76"/>
      <c r="F217" s="76"/>
      <c r="M217" s="76"/>
      <c r="N217" s="76"/>
      <c r="O217" s="76"/>
      <c r="P217" s="76"/>
      <c r="R217" s="58"/>
      <c r="S217" s="58"/>
      <c r="T217" s="58"/>
      <c r="U217" s="58"/>
      <c r="V217" s="58"/>
      <c r="W217" s="58"/>
    </row>
    <row r="218" spans="1:23" x14ac:dyDescent="0.2">
      <c r="E218" s="76"/>
      <c r="F218" s="76"/>
      <c r="M218" s="76"/>
      <c r="N218" s="76"/>
      <c r="O218" s="76"/>
      <c r="P218" s="76"/>
      <c r="R218" s="58"/>
      <c r="S218" s="58"/>
      <c r="T218" s="58"/>
      <c r="U218" s="58"/>
      <c r="V218" s="58"/>
      <c r="W218" s="58"/>
    </row>
    <row r="219" spans="1:23" x14ac:dyDescent="0.2">
      <c r="E219" s="76"/>
      <c r="F219" s="76"/>
      <c r="M219" s="76"/>
      <c r="N219" s="76"/>
      <c r="O219" s="76"/>
      <c r="P219" s="76"/>
      <c r="R219" s="58"/>
      <c r="S219" s="58"/>
      <c r="T219" s="58"/>
      <c r="U219" s="58"/>
      <c r="V219" s="58"/>
      <c r="W219" s="58"/>
    </row>
    <row r="220" spans="1:23" x14ac:dyDescent="0.2">
      <c r="E220" s="76"/>
      <c r="F220" s="76"/>
      <c r="M220" s="76"/>
      <c r="N220" s="76"/>
      <c r="O220" s="76"/>
      <c r="P220" s="76"/>
      <c r="R220" s="58"/>
      <c r="S220" s="58"/>
      <c r="T220" s="58"/>
      <c r="U220" s="58"/>
      <c r="V220" s="58"/>
      <c r="W220" s="58"/>
    </row>
    <row r="221" spans="1:23" x14ac:dyDescent="0.2">
      <c r="E221" s="76"/>
      <c r="F221" s="76"/>
      <c r="M221" s="76"/>
      <c r="N221" s="76"/>
      <c r="O221" s="76"/>
      <c r="P221" s="76"/>
      <c r="R221" s="58"/>
      <c r="S221" s="58"/>
      <c r="T221" s="58"/>
      <c r="U221" s="58"/>
      <c r="V221" s="58"/>
      <c r="W221" s="58"/>
    </row>
    <row r="222" spans="1:23" x14ac:dyDescent="0.2">
      <c r="E222" s="76"/>
      <c r="F222" s="76"/>
      <c r="M222" s="76"/>
      <c r="N222" s="76"/>
      <c r="O222" s="76"/>
      <c r="P222" s="76"/>
      <c r="R222" s="58"/>
      <c r="S222" s="58"/>
      <c r="T222" s="58"/>
      <c r="U222" s="58"/>
      <c r="V222" s="58"/>
      <c r="W222" s="58"/>
    </row>
    <row r="223" spans="1:23" x14ac:dyDescent="0.2">
      <c r="E223" s="76"/>
      <c r="F223" s="76"/>
      <c r="M223" s="76"/>
      <c r="N223" s="76"/>
      <c r="O223" s="76"/>
      <c r="P223" s="76"/>
      <c r="R223" s="58"/>
      <c r="S223" s="58"/>
      <c r="T223" s="58"/>
      <c r="U223" s="58"/>
      <c r="V223" s="58"/>
      <c r="W223" s="58"/>
    </row>
    <row r="224" spans="1:23" x14ac:dyDescent="0.2">
      <c r="E224" s="76"/>
      <c r="F224" s="76"/>
      <c r="M224" s="76"/>
      <c r="N224" s="76"/>
      <c r="O224" s="76"/>
      <c r="P224" s="76"/>
      <c r="R224" s="58"/>
      <c r="S224" s="58"/>
      <c r="T224" s="58"/>
      <c r="U224" s="58"/>
      <c r="V224" s="58"/>
      <c r="W224" s="58"/>
    </row>
    <row r="225" spans="5:23" x14ac:dyDescent="0.2">
      <c r="E225" s="76"/>
      <c r="F225" s="76"/>
      <c r="M225" s="76"/>
      <c r="N225" s="76"/>
      <c r="O225" s="76"/>
      <c r="P225" s="76"/>
      <c r="R225" s="58"/>
      <c r="S225" s="58"/>
      <c r="T225" s="58"/>
      <c r="U225" s="58"/>
      <c r="V225" s="58"/>
      <c r="W225" s="58"/>
    </row>
    <row r="226" spans="5:23" x14ac:dyDescent="0.2">
      <c r="E226" s="76"/>
      <c r="F226" s="76"/>
      <c r="M226" s="76"/>
      <c r="N226" s="76"/>
      <c r="O226" s="76"/>
      <c r="P226" s="76"/>
      <c r="R226" s="58"/>
      <c r="S226" s="58"/>
      <c r="T226" s="58"/>
      <c r="U226" s="58"/>
      <c r="V226" s="58"/>
      <c r="W226" s="58"/>
    </row>
    <row r="227" spans="5:23" x14ac:dyDescent="0.2">
      <c r="E227" s="76"/>
      <c r="F227" s="76"/>
      <c r="M227" s="76"/>
      <c r="N227" s="76"/>
      <c r="O227" s="76"/>
      <c r="P227" s="76"/>
      <c r="R227" s="58"/>
      <c r="S227" s="58"/>
      <c r="T227" s="58"/>
      <c r="U227" s="58"/>
      <c r="V227" s="58"/>
      <c r="W227" s="58"/>
    </row>
    <row r="228" spans="5:23" x14ac:dyDescent="0.2">
      <c r="E228" s="76"/>
      <c r="F228" s="76"/>
      <c r="M228" s="76"/>
      <c r="N228" s="76"/>
      <c r="O228" s="76"/>
      <c r="P228" s="76"/>
      <c r="R228" s="58"/>
      <c r="S228" s="58"/>
      <c r="T228" s="58"/>
      <c r="U228" s="58"/>
      <c r="V228" s="58"/>
      <c r="W228" s="58"/>
    </row>
    <row r="229" spans="5:23" x14ac:dyDescent="0.2">
      <c r="E229" s="76"/>
      <c r="F229" s="76"/>
      <c r="M229" s="76"/>
      <c r="N229" s="76"/>
      <c r="O229" s="76"/>
      <c r="P229" s="76"/>
      <c r="R229" s="58"/>
      <c r="S229" s="58"/>
      <c r="T229" s="58"/>
      <c r="U229" s="58"/>
      <c r="V229" s="58"/>
      <c r="W229" s="58"/>
    </row>
    <row r="230" spans="5:23" x14ac:dyDescent="0.2">
      <c r="E230" s="76"/>
      <c r="F230" s="76"/>
      <c r="M230" s="76"/>
      <c r="N230" s="76"/>
      <c r="O230" s="76"/>
      <c r="P230" s="76"/>
      <c r="R230" s="58"/>
      <c r="S230" s="58"/>
      <c r="T230" s="58"/>
      <c r="U230" s="58"/>
      <c r="V230" s="58"/>
      <c r="W230" s="58"/>
    </row>
    <row r="231" spans="5:23" x14ac:dyDescent="0.2">
      <c r="E231" s="76"/>
      <c r="F231" s="76"/>
      <c r="M231" s="76"/>
      <c r="N231" s="76"/>
      <c r="O231" s="76"/>
      <c r="P231" s="76"/>
      <c r="R231" s="58"/>
      <c r="S231" s="58"/>
      <c r="T231" s="58"/>
      <c r="U231" s="58"/>
      <c r="V231" s="58"/>
      <c r="W231" s="58"/>
    </row>
    <row r="232" spans="5:23" x14ac:dyDescent="0.2">
      <c r="E232" s="76"/>
      <c r="F232" s="76"/>
      <c r="M232" s="76"/>
      <c r="N232" s="76"/>
      <c r="O232" s="76"/>
      <c r="P232" s="76"/>
      <c r="R232" s="58"/>
      <c r="S232" s="58"/>
      <c r="T232" s="58"/>
      <c r="U232" s="58"/>
      <c r="V232" s="58"/>
      <c r="W232" s="58"/>
    </row>
    <row r="233" spans="5:23" x14ac:dyDescent="0.2">
      <c r="E233" s="76"/>
      <c r="F233" s="76"/>
      <c r="M233" s="76"/>
      <c r="N233" s="76"/>
      <c r="O233" s="76"/>
      <c r="P233" s="76"/>
      <c r="R233" s="58"/>
      <c r="S233" s="58"/>
      <c r="T233" s="58"/>
      <c r="U233" s="58"/>
      <c r="V233" s="58"/>
      <c r="W233" s="58"/>
    </row>
    <row r="234" spans="5:23" x14ac:dyDescent="0.2">
      <c r="E234" s="76"/>
      <c r="F234" s="76"/>
      <c r="M234" s="76"/>
      <c r="N234" s="76"/>
      <c r="O234" s="76"/>
      <c r="P234" s="76"/>
      <c r="R234" s="58"/>
      <c r="S234" s="58"/>
      <c r="T234" s="58"/>
      <c r="U234" s="58"/>
      <c r="V234" s="58"/>
      <c r="W234" s="58"/>
    </row>
    <row r="235" spans="5:23" x14ac:dyDescent="0.2">
      <c r="E235" s="76"/>
      <c r="F235" s="76"/>
      <c r="M235" s="76"/>
      <c r="N235" s="76"/>
      <c r="O235" s="76"/>
      <c r="P235" s="76"/>
      <c r="R235" s="58"/>
      <c r="S235" s="58"/>
      <c r="T235" s="58"/>
      <c r="U235" s="58"/>
      <c r="V235" s="58"/>
      <c r="W235" s="58"/>
    </row>
    <row r="236" spans="5:23" x14ac:dyDescent="0.2">
      <c r="E236" s="76"/>
      <c r="F236" s="76"/>
      <c r="M236" s="76"/>
      <c r="N236" s="76"/>
      <c r="O236" s="76"/>
      <c r="P236" s="76"/>
      <c r="R236" s="58"/>
      <c r="S236" s="58"/>
      <c r="T236" s="58"/>
      <c r="U236" s="58"/>
      <c r="V236" s="58"/>
      <c r="W236" s="58"/>
    </row>
    <row r="237" spans="5:23" x14ac:dyDescent="0.2">
      <c r="E237" s="76"/>
      <c r="F237" s="76"/>
      <c r="M237" s="76"/>
      <c r="N237" s="76"/>
      <c r="O237" s="76"/>
      <c r="P237" s="76"/>
      <c r="R237" s="58"/>
      <c r="S237" s="58"/>
      <c r="T237" s="58"/>
      <c r="U237" s="58"/>
      <c r="V237" s="58"/>
      <c r="W237" s="58"/>
    </row>
    <row r="238" spans="5:23" x14ac:dyDescent="0.2">
      <c r="E238" s="76"/>
      <c r="F238" s="76"/>
      <c r="M238" s="76"/>
      <c r="N238" s="76"/>
      <c r="O238" s="76"/>
      <c r="P238" s="76"/>
      <c r="R238" s="58"/>
      <c r="S238" s="58"/>
      <c r="T238" s="58"/>
      <c r="U238" s="58"/>
      <c r="V238" s="58"/>
      <c r="W238" s="58"/>
    </row>
    <row r="239" spans="5:23" x14ac:dyDescent="0.2">
      <c r="E239" s="76"/>
      <c r="F239" s="76"/>
      <c r="M239" s="76"/>
      <c r="N239" s="76"/>
      <c r="O239" s="76"/>
      <c r="P239" s="76"/>
      <c r="R239" s="58"/>
      <c r="S239" s="58"/>
      <c r="T239" s="58"/>
      <c r="U239" s="58"/>
      <c r="V239" s="58"/>
      <c r="W239" s="58"/>
    </row>
    <row r="240" spans="5:23" x14ac:dyDescent="0.2">
      <c r="E240" s="76"/>
      <c r="F240" s="76"/>
      <c r="M240" s="76"/>
      <c r="N240" s="76"/>
      <c r="O240" s="76"/>
      <c r="P240" s="76"/>
      <c r="R240" s="58"/>
      <c r="S240" s="58"/>
      <c r="T240" s="58"/>
      <c r="U240" s="58"/>
      <c r="V240" s="58"/>
      <c r="W240" s="58"/>
    </row>
    <row r="241" spans="5:23" x14ac:dyDescent="0.2">
      <c r="E241" s="76"/>
      <c r="F241" s="76"/>
      <c r="M241" s="76"/>
      <c r="N241" s="76"/>
      <c r="O241" s="76"/>
      <c r="P241" s="76"/>
      <c r="R241" s="58"/>
      <c r="S241" s="58"/>
      <c r="T241" s="58"/>
      <c r="U241" s="58"/>
      <c r="V241" s="58"/>
      <c r="W241" s="58"/>
    </row>
    <row r="242" spans="5:23" x14ac:dyDescent="0.2">
      <c r="E242" s="76"/>
      <c r="F242" s="76"/>
      <c r="M242" s="76"/>
      <c r="N242" s="76"/>
      <c r="O242" s="76"/>
      <c r="P242" s="76"/>
      <c r="R242" s="58"/>
      <c r="S242" s="58"/>
      <c r="T242" s="58"/>
      <c r="U242" s="58"/>
      <c r="V242" s="58"/>
      <c r="W242" s="58"/>
    </row>
    <row r="243" spans="5:23" x14ac:dyDescent="0.2">
      <c r="E243" s="76"/>
      <c r="F243" s="76"/>
      <c r="M243" s="76"/>
      <c r="N243" s="76"/>
      <c r="O243" s="76"/>
      <c r="P243" s="76"/>
      <c r="R243" s="58"/>
      <c r="S243" s="58"/>
      <c r="T243" s="58"/>
      <c r="U243" s="58"/>
      <c r="V243" s="58"/>
      <c r="W243" s="58"/>
    </row>
    <row r="244" spans="5:23" x14ac:dyDescent="0.2">
      <c r="E244" s="76"/>
      <c r="F244" s="76"/>
      <c r="M244" s="76"/>
      <c r="N244" s="76"/>
      <c r="O244" s="76"/>
      <c r="P244" s="76"/>
      <c r="R244" s="58"/>
      <c r="S244" s="58"/>
      <c r="T244" s="58"/>
      <c r="U244" s="58"/>
      <c r="V244" s="58"/>
      <c r="W244" s="58"/>
    </row>
    <row r="245" spans="5:23" x14ac:dyDescent="0.2">
      <c r="E245" s="76"/>
      <c r="F245" s="76"/>
      <c r="M245" s="76"/>
      <c r="N245" s="76"/>
      <c r="O245" s="76"/>
      <c r="P245" s="76"/>
      <c r="R245" s="58"/>
      <c r="S245" s="58"/>
      <c r="T245" s="58"/>
      <c r="U245" s="58"/>
      <c r="V245" s="58"/>
      <c r="W245" s="58"/>
    </row>
    <row r="246" spans="5:23" x14ac:dyDescent="0.2">
      <c r="E246" s="76"/>
      <c r="F246" s="76"/>
      <c r="M246" s="76"/>
      <c r="N246" s="76"/>
      <c r="O246" s="76"/>
      <c r="P246" s="76"/>
      <c r="R246" s="58"/>
      <c r="S246" s="58"/>
      <c r="T246" s="58"/>
      <c r="U246" s="58"/>
      <c r="V246" s="58"/>
      <c r="W246" s="58"/>
    </row>
    <row r="247" spans="5:23" x14ac:dyDescent="0.2">
      <c r="E247" s="76"/>
      <c r="F247" s="76"/>
      <c r="M247" s="76"/>
      <c r="N247" s="76"/>
      <c r="O247" s="76"/>
      <c r="P247" s="76"/>
      <c r="R247" s="58"/>
      <c r="S247" s="58"/>
      <c r="T247" s="58"/>
      <c r="U247" s="58"/>
      <c r="V247" s="58"/>
      <c r="W247" s="58"/>
    </row>
    <row r="248" spans="5:23" x14ac:dyDescent="0.2">
      <c r="E248" s="76"/>
      <c r="F248" s="76"/>
      <c r="M248" s="76"/>
      <c r="N248" s="76"/>
      <c r="O248" s="76"/>
      <c r="P248" s="76"/>
      <c r="R248" s="58"/>
      <c r="S248" s="58"/>
      <c r="T248" s="58"/>
      <c r="U248" s="58"/>
      <c r="V248" s="58"/>
      <c r="W248" s="58"/>
    </row>
    <row r="249" spans="5:23" x14ac:dyDescent="0.2">
      <c r="E249" s="76"/>
      <c r="F249" s="76"/>
      <c r="M249" s="76"/>
      <c r="N249" s="76"/>
      <c r="O249" s="76"/>
      <c r="P249" s="76"/>
      <c r="R249" s="58"/>
      <c r="S249" s="58"/>
      <c r="T249" s="58"/>
      <c r="U249" s="58"/>
      <c r="V249" s="58"/>
      <c r="W249" s="58"/>
    </row>
    <row r="250" spans="5:23" x14ac:dyDescent="0.2">
      <c r="E250" s="76"/>
      <c r="F250" s="76"/>
      <c r="M250" s="76"/>
      <c r="N250" s="76"/>
      <c r="O250" s="76"/>
      <c r="P250" s="76"/>
      <c r="R250" s="58"/>
      <c r="S250" s="58"/>
      <c r="T250" s="58"/>
      <c r="U250" s="58"/>
      <c r="V250" s="58"/>
      <c r="W250" s="58"/>
    </row>
    <row r="251" spans="5:23" x14ac:dyDescent="0.2">
      <c r="E251" s="76"/>
      <c r="F251" s="76"/>
      <c r="M251" s="76"/>
      <c r="N251" s="76"/>
      <c r="O251" s="76"/>
      <c r="P251" s="76"/>
      <c r="R251" s="58"/>
      <c r="S251" s="58"/>
      <c r="T251" s="58"/>
      <c r="U251" s="58"/>
      <c r="V251" s="58"/>
      <c r="W251" s="58"/>
    </row>
    <row r="252" spans="5:23" x14ac:dyDescent="0.2">
      <c r="E252" s="76"/>
      <c r="F252" s="76"/>
      <c r="M252" s="76"/>
      <c r="N252" s="76"/>
      <c r="O252" s="76"/>
      <c r="P252" s="76"/>
      <c r="R252" s="58"/>
      <c r="S252" s="58"/>
      <c r="T252" s="58"/>
      <c r="U252" s="58"/>
      <c r="V252" s="58"/>
      <c r="W252" s="58"/>
    </row>
    <row r="253" spans="5:23" x14ac:dyDescent="0.2">
      <c r="E253" s="76"/>
      <c r="F253" s="76"/>
      <c r="M253" s="76"/>
      <c r="N253" s="76"/>
      <c r="O253" s="76"/>
      <c r="P253" s="76"/>
      <c r="R253" s="58"/>
      <c r="S253" s="58"/>
      <c r="T253" s="58"/>
      <c r="U253" s="58"/>
      <c r="V253" s="58"/>
      <c r="W253" s="58"/>
    </row>
    <row r="254" spans="5:23" x14ac:dyDescent="0.2">
      <c r="E254" s="76"/>
      <c r="F254" s="76"/>
      <c r="M254" s="76"/>
      <c r="N254" s="76"/>
      <c r="O254" s="76"/>
      <c r="P254" s="76"/>
      <c r="R254" s="58"/>
      <c r="S254" s="58"/>
      <c r="T254" s="58"/>
      <c r="U254" s="58"/>
      <c r="V254" s="58"/>
      <c r="W254" s="58"/>
    </row>
    <row r="255" spans="5:23" x14ac:dyDescent="0.2">
      <c r="E255" s="76"/>
      <c r="F255" s="76"/>
      <c r="M255" s="76"/>
      <c r="N255" s="76"/>
      <c r="O255" s="76"/>
      <c r="P255" s="76"/>
      <c r="R255" s="58"/>
      <c r="S255" s="58"/>
      <c r="T255" s="58"/>
      <c r="U255" s="58"/>
      <c r="V255" s="58"/>
      <c r="W255" s="58"/>
    </row>
    <row r="256" spans="5:23" x14ac:dyDescent="0.2">
      <c r="E256" s="76"/>
      <c r="F256" s="76"/>
      <c r="M256" s="76"/>
      <c r="N256" s="76"/>
      <c r="O256" s="76"/>
      <c r="P256" s="76"/>
      <c r="R256" s="58"/>
      <c r="S256" s="58"/>
      <c r="T256" s="58"/>
      <c r="U256" s="58"/>
      <c r="V256" s="58"/>
      <c r="W256" s="58"/>
    </row>
    <row r="257" spans="5:23" x14ac:dyDescent="0.2">
      <c r="E257" s="76"/>
      <c r="F257" s="76"/>
      <c r="M257" s="76"/>
      <c r="N257" s="76"/>
      <c r="O257" s="76"/>
      <c r="P257" s="76"/>
      <c r="R257" s="58"/>
      <c r="S257" s="58"/>
      <c r="T257" s="58"/>
      <c r="U257" s="58"/>
      <c r="V257" s="58"/>
      <c r="W257" s="58"/>
    </row>
    <row r="258" spans="5:23" x14ac:dyDescent="0.2">
      <c r="E258" s="76"/>
      <c r="F258" s="76"/>
      <c r="M258" s="76"/>
      <c r="N258" s="76"/>
      <c r="O258" s="76"/>
      <c r="P258" s="76"/>
      <c r="R258" s="58"/>
      <c r="S258" s="58"/>
      <c r="T258" s="58"/>
      <c r="U258" s="58"/>
      <c r="V258" s="58"/>
      <c r="W258" s="58"/>
    </row>
    <row r="259" spans="5:23" x14ac:dyDescent="0.2">
      <c r="E259" s="76"/>
      <c r="F259" s="76"/>
      <c r="M259" s="76"/>
      <c r="N259" s="76"/>
      <c r="O259" s="76"/>
      <c r="P259" s="76"/>
      <c r="R259" s="58"/>
      <c r="S259" s="58"/>
      <c r="T259" s="58"/>
      <c r="U259" s="58"/>
      <c r="V259" s="58"/>
      <c r="W259" s="58"/>
    </row>
    <row r="260" spans="5:23" x14ac:dyDescent="0.2">
      <c r="E260" s="76"/>
      <c r="F260" s="76"/>
      <c r="M260" s="76"/>
      <c r="N260" s="76"/>
      <c r="O260" s="76"/>
      <c r="P260" s="76"/>
      <c r="R260" s="58"/>
      <c r="S260" s="58"/>
      <c r="T260" s="58"/>
      <c r="U260" s="58"/>
      <c r="V260" s="58"/>
      <c r="W260" s="58"/>
    </row>
    <row r="261" spans="5:23" x14ac:dyDescent="0.2">
      <c r="E261" s="76"/>
      <c r="F261" s="76"/>
      <c r="M261" s="76"/>
      <c r="N261" s="76"/>
      <c r="O261" s="76"/>
      <c r="P261" s="76"/>
      <c r="R261" s="58"/>
      <c r="S261" s="58"/>
      <c r="T261" s="58"/>
      <c r="U261" s="58"/>
      <c r="V261" s="58"/>
      <c r="W261" s="58"/>
    </row>
    <row r="262" spans="5:23" x14ac:dyDescent="0.2">
      <c r="E262" s="76"/>
      <c r="F262" s="76"/>
      <c r="M262" s="76"/>
      <c r="N262" s="76"/>
      <c r="O262" s="76"/>
      <c r="P262" s="76"/>
      <c r="R262" s="58"/>
      <c r="S262" s="58"/>
      <c r="T262" s="58"/>
      <c r="U262" s="58"/>
      <c r="V262" s="58"/>
      <c r="W262" s="58"/>
    </row>
    <row r="263" spans="5:23" x14ac:dyDescent="0.2">
      <c r="E263" s="76"/>
      <c r="F263" s="76"/>
      <c r="M263" s="76"/>
      <c r="N263" s="76"/>
      <c r="O263" s="76"/>
      <c r="P263" s="76"/>
      <c r="R263" s="58"/>
      <c r="S263" s="58"/>
      <c r="T263" s="58"/>
      <c r="U263" s="58"/>
      <c r="V263" s="58"/>
      <c r="W263" s="58"/>
    </row>
    <row r="264" spans="5:23" x14ac:dyDescent="0.2">
      <c r="E264" s="76"/>
      <c r="F264" s="76"/>
      <c r="M264" s="76"/>
      <c r="N264" s="76"/>
      <c r="O264" s="76"/>
      <c r="P264" s="76"/>
      <c r="R264" s="58"/>
      <c r="S264" s="58"/>
      <c r="T264" s="58"/>
      <c r="U264" s="58"/>
      <c r="V264" s="58"/>
      <c r="W264" s="58"/>
    </row>
    <row r="265" spans="5:23" x14ac:dyDescent="0.2">
      <c r="E265" s="76"/>
      <c r="F265" s="76"/>
      <c r="M265" s="76"/>
      <c r="N265" s="76"/>
      <c r="O265" s="76"/>
      <c r="P265" s="76"/>
      <c r="R265" s="58"/>
      <c r="S265" s="58"/>
      <c r="T265" s="58"/>
      <c r="U265" s="58"/>
      <c r="V265" s="58"/>
      <c r="W265" s="58"/>
    </row>
    <row r="266" spans="5:23" x14ac:dyDescent="0.2">
      <c r="E266" s="76"/>
      <c r="F266" s="76"/>
      <c r="M266" s="76"/>
      <c r="N266" s="76"/>
      <c r="O266" s="76"/>
      <c r="P266" s="76"/>
      <c r="R266" s="58"/>
      <c r="S266" s="58"/>
      <c r="T266" s="58"/>
      <c r="U266" s="58"/>
      <c r="V266" s="58"/>
      <c r="W266" s="58"/>
    </row>
    <row r="267" spans="5:23" x14ac:dyDescent="0.2">
      <c r="E267" s="76"/>
      <c r="F267" s="76"/>
      <c r="M267" s="76"/>
      <c r="N267" s="76"/>
      <c r="O267" s="76"/>
      <c r="P267" s="76"/>
      <c r="R267" s="58"/>
      <c r="S267" s="58"/>
      <c r="T267" s="58"/>
      <c r="U267" s="58"/>
      <c r="V267" s="58"/>
      <c r="W267" s="58"/>
    </row>
    <row r="268" spans="5:23" x14ac:dyDescent="0.2">
      <c r="E268" s="76"/>
      <c r="F268" s="76"/>
      <c r="M268" s="76"/>
      <c r="N268" s="76"/>
      <c r="O268" s="76"/>
      <c r="P268" s="76"/>
      <c r="R268" s="58"/>
      <c r="S268" s="58"/>
      <c r="T268" s="58"/>
      <c r="U268" s="58"/>
      <c r="V268" s="58"/>
      <c r="W268" s="58"/>
    </row>
    <row r="269" spans="5:23" x14ac:dyDescent="0.2">
      <c r="E269" s="76"/>
      <c r="F269" s="76"/>
      <c r="M269" s="76"/>
      <c r="N269" s="76"/>
      <c r="O269" s="76"/>
      <c r="P269" s="76"/>
      <c r="R269" s="58"/>
      <c r="S269" s="58"/>
      <c r="T269" s="58"/>
      <c r="U269" s="58"/>
      <c r="V269" s="58"/>
      <c r="W269" s="58"/>
    </row>
    <row r="270" spans="5:23" x14ac:dyDescent="0.2">
      <c r="E270" s="76"/>
      <c r="F270" s="76"/>
      <c r="M270" s="76"/>
      <c r="N270" s="76"/>
      <c r="O270" s="76"/>
      <c r="P270" s="76"/>
      <c r="R270" s="58"/>
      <c r="S270" s="58"/>
      <c r="T270" s="58"/>
      <c r="U270" s="58"/>
      <c r="V270" s="58"/>
      <c r="W270" s="58"/>
    </row>
    <row r="271" spans="5:23" x14ac:dyDescent="0.2">
      <c r="E271" s="76"/>
      <c r="F271" s="76"/>
      <c r="M271" s="76"/>
      <c r="N271" s="76"/>
      <c r="O271" s="76"/>
      <c r="P271" s="76"/>
      <c r="R271" s="58"/>
      <c r="S271" s="58"/>
      <c r="T271" s="58"/>
      <c r="U271" s="58"/>
      <c r="V271" s="58"/>
      <c r="W271" s="58"/>
    </row>
    <row r="272" spans="5:23" x14ac:dyDescent="0.2">
      <c r="E272" s="76"/>
      <c r="F272" s="76"/>
      <c r="M272" s="76"/>
      <c r="N272" s="76"/>
      <c r="O272" s="76"/>
      <c r="P272" s="76"/>
      <c r="R272" s="58"/>
      <c r="S272" s="58"/>
      <c r="T272" s="58"/>
      <c r="U272" s="58"/>
      <c r="V272" s="58"/>
      <c r="W272" s="58"/>
    </row>
    <row r="273" spans="5:23" x14ac:dyDescent="0.2">
      <c r="E273" s="76"/>
      <c r="F273" s="76"/>
      <c r="M273" s="76"/>
      <c r="N273" s="76"/>
      <c r="O273" s="76"/>
      <c r="P273" s="76"/>
      <c r="R273" s="58"/>
      <c r="S273" s="58"/>
      <c r="T273" s="58"/>
      <c r="U273" s="58"/>
      <c r="V273" s="58"/>
      <c r="W273" s="58"/>
    </row>
    <row r="274" spans="5:23" x14ac:dyDescent="0.2">
      <c r="E274" s="76"/>
      <c r="F274" s="76"/>
      <c r="M274" s="76"/>
      <c r="N274" s="76"/>
      <c r="O274" s="76"/>
      <c r="P274" s="76"/>
      <c r="R274" s="58"/>
      <c r="S274" s="58"/>
      <c r="T274" s="58"/>
      <c r="U274" s="58"/>
      <c r="V274" s="58"/>
      <c r="W274" s="58"/>
    </row>
    <row r="275" spans="5:23" x14ac:dyDescent="0.2">
      <c r="E275" s="76"/>
      <c r="F275" s="76"/>
      <c r="M275" s="76"/>
      <c r="N275" s="76"/>
      <c r="O275" s="76"/>
      <c r="P275" s="76"/>
      <c r="R275" s="58"/>
      <c r="S275" s="58"/>
      <c r="T275" s="58"/>
      <c r="U275" s="58"/>
      <c r="V275" s="58"/>
      <c r="W275" s="58"/>
    </row>
    <row r="276" spans="5:23" x14ac:dyDescent="0.2">
      <c r="E276" s="76"/>
      <c r="F276" s="76"/>
      <c r="M276" s="76"/>
      <c r="N276" s="76"/>
      <c r="O276" s="76"/>
      <c r="P276" s="76"/>
      <c r="R276" s="58"/>
      <c r="S276" s="58"/>
      <c r="T276" s="58"/>
      <c r="U276" s="58"/>
      <c r="V276" s="58"/>
      <c r="W276" s="58"/>
    </row>
    <row r="277" spans="5:23" x14ac:dyDescent="0.2">
      <c r="E277" s="76"/>
      <c r="F277" s="76"/>
      <c r="M277" s="76"/>
      <c r="N277" s="76"/>
      <c r="O277" s="76"/>
      <c r="P277" s="76"/>
      <c r="R277" s="58"/>
      <c r="S277" s="58"/>
      <c r="T277" s="58"/>
      <c r="U277" s="58"/>
      <c r="V277" s="58"/>
      <c r="W277" s="58"/>
    </row>
    <row r="278" spans="5:23" x14ac:dyDescent="0.2">
      <c r="E278" s="76"/>
      <c r="F278" s="76"/>
      <c r="M278" s="76"/>
      <c r="N278" s="76"/>
      <c r="O278" s="76"/>
      <c r="P278" s="76"/>
      <c r="R278" s="58"/>
      <c r="S278" s="58"/>
      <c r="T278" s="58"/>
      <c r="U278" s="58"/>
      <c r="V278" s="58"/>
      <c r="W278" s="58"/>
    </row>
    <row r="279" spans="5:23" x14ac:dyDescent="0.2">
      <c r="E279" s="76"/>
      <c r="F279" s="76"/>
      <c r="M279" s="76"/>
      <c r="N279" s="76"/>
      <c r="O279" s="76"/>
      <c r="P279" s="76"/>
      <c r="R279" s="58"/>
      <c r="S279" s="58"/>
      <c r="T279" s="58"/>
      <c r="U279" s="58"/>
      <c r="V279" s="58"/>
      <c r="W279" s="58"/>
    </row>
    <row r="280" spans="5:23" x14ac:dyDescent="0.2">
      <c r="E280" s="76"/>
      <c r="F280" s="76"/>
      <c r="M280" s="76"/>
      <c r="N280" s="76"/>
      <c r="O280" s="76"/>
      <c r="P280" s="76"/>
      <c r="R280" s="58"/>
      <c r="S280" s="58"/>
      <c r="T280" s="58"/>
      <c r="U280" s="58"/>
      <c r="V280" s="58"/>
      <c r="W280" s="58"/>
    </row>
    <row r="281" spans="5:23" x14ac:dyDescent="0.2">
      <c r="E281" s="76"/>
      <c r="F281" s="76"/>
      <c r="M281" s="76"/>
      <c r="N281" s="76"/>
      <c r="O281" s="76"/>
      <c r="P281" s="76"/>
      <c r="R281" s="58"/>
      <c r="S281" s="58"/>
      <c r="T281" s="58"/>
      <c r="U281" s="58"/>
      <c r="V281" s="58"/>
      <c r="W281" s="58"/>
    </row>
    <row r="282" spans="5:23" x14ac:dyDescent="0.2">
      <c r="E282" s="76"/>
      <c r="F282" s="76"/>
      <c r="M282" s="76"/>
      <c r="N282" s="76"/>
      <c r="O282" s="76"/>
      <c r="P282" s="76"/>
      <c r="R282" s="58"/>
      <c r="S282" s="58"/>
      <c r="T282" s="58"/>
      <c r="U282" s="58"/>
      <c r="V282" s="58"/>
      <c r="W282" s="58"/>
    </row>
    <row r="283" spans="5:23" x14ac:dyDescent="0.2">
      <c r="E283" s="76"/>
      <c r="F283" s="76"/>
      <c r="M283" s="76"/>
      <c r="N283" s="76"/>
      <c r="O283" s="76"/>
      <c r="P283" s="76"/>
      <c r="R283" s="58"/>
      <c r="S283" s="58"/>
      <c r="T283" s="58"/>
      <c r="U283" s="58"/>
      <c r="V283" s="58"/>
      <c r="W283" s="58"/>
    </row>
    <row r="284" spans="5:23" x14ac:dyDescent="0.2">
      <c r="E284" s="76"/>
      <c r="F284" s="76"/>
      <c r="M284" s="76"/>
      <c r="N284" s="76"/>
      <c r="O284" s="76"/>
      <c r="P284" s="76"/>
      <c r="R284" s="58"/>
      <c r="S284" s="58"/>
      <c r="T284" s="58"/>
      <c r="U284" s="58"/>
      <c r="V284" s="58"/>
      <c r="W284" s="58"/>
    </row>
    <row r="285" spans="5:23" x14ac:dyDescent="0.2">
      <c r="E285" s="76"/>
      <c r="F285" s="76"/>
      <c r="M285" s="76"/>
      <c r="N285" s="76"/>
      <c r="O285" s="76"/>
      <c r="P285" s="76"/>
      <c r="R285" s="58"/>
      <c r="S285" s="58"/>
      <c r="T285" s="58"/>
      <c r="U285" s="58"/>
      <c r="V285" s="58"/>
      <c r="W285" s="58"/>
    </row>
    <row r="286" spans="5:23" x14ac:dyDescent="0.2">
      <c r="E286" s="76"/>
      <c r="F286" s="76"/>
      <c r="M286" s="76"/>
      <c r="N286" s="76"/>
      <c r="O286" s="76"/>
      <c r="P286" s="76"/>
      <c r="R286" s="58"/>
      <c r="S286" s="58"/>
      <c r="T286" s="58"/>
      <c r="U286" s="58"/>
      <c r="V286" s="58"/>
      <c r="W286" s="58"/>
    </row>
    <row r="287" spans="5:23" x14ac:dyDescent="0.2">
      <c r="E287" s="76"/>
      <c r="F287" s="76"/>
      <c r="M287" s="76"/>
      <c r="N287" s="76"/>
      <c r="O287" s="76"/>
      <c r="P287" s="76"/>
      <c r="R287" s="58"/>
      <c r="S287" s="58"/>
      <c r="T287" s="58"/>
      <c r="U287" s="58"/>
      <c r="V287" s="58"/>
      <c r="W287" s="58"/>
    </row>
    <row r="288" spans="5:23" x14ac:dyDescent="0.2">
      <c r="E288" s="76"/>
      <c r="F288" s="76"/>
      <c r="M288" s="76"/>
      <c r="N288" s="76"/>
      <c r="O288" s="76"/>
      <c r="P288" s="76"/>
      <c r="R288" s="58"/>
      <c r="S288" s="58"/>
      <c r="T288" s="58"/>
      <c r="U288" s="58"/>
      <c r="V288" s="58"/>
      <c r="W288" s="58"/>
    </row>
    <row r="289" spans="5:23" x14ac:dyDescent="0.2">
      <c r="E289" s="76"/>
      <c r="F289" s="76"/>
      <c r="M289" s="76"/>
      <c r="N289" s="76"/>
      <c r="O289" s="76"/>
      <c r="P289" s="76"/>
      <c r="R289" s="58"/>
      <c r="S289" s="58"/>
      <c r="T289" s="58"/>
      <c r="U289" s="58"/>
      <c r="V289" s="58"/>
      <c r="W289" s="58"/>
    </row>
    <row r="290" spans="5:23" x14ac:dyDescent="0.2">
      <c r="E290" s="76"/>
      <c r="F290" s="76"/>
      <c r="M290" s="76"/>
      <c r="N290" s="76"/>
      <c r="O290" s="76"/>
      <c r="P290" s="76"/>
      <c r="R290" s="58"/>
      <c r="S290" s="58"/>
      <c r="T290" s="58"/>
      <c r="U290" s="58"/>
      <c r="V290" s="58"/>
      <c r="W290" s="58"/>
    </row>
    <row r="291" spans="5:23" x14ac:dyDescent="0.2">
      <c r="E291" s="76"/>
      <c r="F291" s="76"/>
      <c r="M291" s="76"/>
      <c r="N291" s="76"/>
      <c r="O291" s="76"/>
      <c r="P291" s="76"/>
      <c r="R291" s="58"/>
      <c r="S291" s="58"/>
      <c r="T291" s="58"/>
      <c r="U291" s="58"/>
      <c r="V291" s="58"/>
      <c r="W291" s="58"/>
    </row>
    <row r="292" spans="5:23" x14ac:dyDescent="0.2">
      <c r="E292" s="76"/>
      <c r="F292" s="76"/>
      <c r="M292" s="76"/>
      <c r="N292" s="76"/>
      <c r="O292" s="76"/>
      <c r="P292" s="76"/>
      <c r="R292" s="58"/>
      <c r="S292" s="58"/>
      <c r="T292" s="58"/>
      <c r="U292" s="58"/>
      <c r="V292" s="58"/>
      <c r="W292" s="58"/>
    </row>
    <row r="293" spans="5:23" x14ac:dyDescent="0.2">
      <c r="E293" s="76"/>
      <c r="F293" s="76"/>
      <c r="M293" s="76"/>
      <c r="N293" s="76"/>
      <c r="O293" s="76"/>
      <c r="P293" s="76"/>
      <c r="R293" s="58"/>
      <c r="S293" s="58"/>
      <c r="T293" s="58"/>
      <c r="U293" s="58"/>
      <c r="V293" s="58"/>
      <c r="W293" s="58"/>
    </row>
    <row r="294" spans="5:23" x14ac:dyDescent="0.2">
      <c r="E294" s="76"/>
      <c r="F294" s="76"/>
      <c r="M294" s="76"/>
      <c r="N294" s="76"/>
      <c r="O294" s="76"/>
      <c r="P294" s="76"/>
      <c r="R294" s="58"/>
      <c r="S294" s="58"/>
      <c r="T294" s="58"/>
      <c r="U294" s="58"/>
      <c r="V294" s="58"/>
      <c r="W294" s="58"/>
    </row>
    <row r="295" spans="5:23" x14ac:dyDescent="0.2">
      <c r="E295" s="76"/>
      <c r="F295" s="76"/>
      <c r="M295" s="76"/>
      <c r="N295" s="76"/>
      <c r="O295" s="76"/>
      <c r="P295" s="76"/>
      <c r="R295" s="58"/>
      <c r="S295" s="58"/>
      <c r="T295" s="58"/>
      <c r="U295" s="58"/>
      <c r="V295" s="58"/>
      <c r="W295" s="58"/>
    </row>
    <row r="296" spans="5:23" x14ac:dyDescent="0.2">
      <c r="E296" s="76"/>
      <c r="F296" s="76"/>
      <c r="M296" s="76"/>
      <c r="N296" s="76"/>
      <c r="O296" s="76"/>
      <c r="P296" s="76"/>
      <c r="R296" s="58"/>
      <c r="S296" s="58"/>
      <c r="T296" s="58"/>
      <c r="U296" s="58"/>
      <c r="V296" s="58"/>
      <c r="W296" s="58"/>
    </row>
    <row r="297" spans="5:23" x14ac:dyDescent="0.2">
      <c r="E297" s="76"/>
      <c r="F297" s="76"/>
      <c r="M297" s="76"/>
      <c r="N297" s="76"/>
      <c r="O297" s="76"/>
      <c r="P297" s="76"/>
      <c r="R297" s="58"/>
      <c r="S297" s="58"/>
      <c r="T297" s="58"/>
      <c r="U297" s="58"/>
      <c r="V297" s="58"/>
      <c r="W297" s="58"/>
    </row>
    <row r="298" spans="5:23" x14ac:dyDescent="0.2">
      <c r="E298" s="76"/>
      <c r="F298" s="76"/>
      <c r="M298" s="76"/>
      <c r="N298" s="76"/>
      <c r="O298" s="76"/>
      <c r="P298" s="76"/>
      <c r="R298" s="58"/>
      <c r="S298" s="58"/>
      <c r="T298" s="58"/>
      <c r="U298" s="58"/>
      <c r="V298" s="58"/>
      <c r="W298" s="58"/>
    </row>
    <row r="299" spans="5:23" x14ac:dyDescent="0.2">
      <c r="E299" s="76"/>
      <c r="F299" s="76"/>
      <c r="M299" s="76"/>
      <c r="N299" s="76"/>
      <c r="O299" s="76"/>
      <c r="P299" s="76"/>
      <c r="R299" s="58"/>
      <c r="S299" s="58"/>
      <c r="T299" s="58"/>
      <c r="U299" s="58"/>
      <c r="V299" s="58"/>
      <c r="W299" s="58"/>
    </row>
    <row r="300" spans="5:23" x14ac:dyDescent="0.2">
      <c r="E300" s="76"/>
      <c r="F300" s="76"/>
      <c r="M300" s="76"/>
      <c r="N300" s="76"/>
      <c r="O300" s="76"/>
      <c r="P300" s="76"/>
      <c r="R300" s="58"/>
      <c r="S300" s="58"/>
      <c r="T300" s="58"/>
      <c r="U300" s="58"/>
      <c r="V300" s="58"/>
      <c r="W300" s="58"/>
    </row>
    <row r="301" spans="5:23" x14ac:dyDescent="0.2">
      <c r="E301" s="76"/>
      <c r="F301" s="76"/>
      <c r="M301" s="76"/>
      <c r="N301" s="76"/>
      <c r="O301" s="76"/>
      <c r="P301" s="76"/>
      <c r="R301" s="58"/>
      <c r="S301" s="58"/>
      <c r="T301" s="58"/>
      <c r="U301" s="58"/>
      <c r="V301" s="58"/>
      <c r="W301" s="58"/>
    </row>
    <row r="302" spans="5:23" x14ac:dyDescent="0.2">
      <c r="E302" s="76"/>
      <c r="F302" s="76"/>
      <c r="M302" s="76"/>
      <c r="N302" s="76"/>
      <c r="O302" s="76"/>
      <c r="P302" s="76"/>
      <c r="R302" s="58"/>
      <c r="S302" s="58"/>
      <c r="T302" s="58"/>
      <c r="U302" s="58"/>
      <c r="V302" s="58"/>
      <c r="W302" s="58"/>
    </row>
    <row r="303" spans="5:23" x14ac:dyDescent="0.2">
      <c r="E303" s="76"/>
      <c r="F303" s="76"/>
      <c r="M303" s="76"/>
      <c r="N303" s="76"/>
      <c r="O303" s="76"/>
      <c r="P303" s="76"/>
      <c r="R303" s="58"/>
      <c r="S303" s="58"/>
      <c r="T303" s="58"/>
      <c r="U303" s="58"/>
      <c r="V303" s="58"/>
      <c r="W303" s="58"/>
    </row>
    <row r="304" spans="5:23" x14ac:dyDescent="0.2">
      <c r="E304" s="76"/>
      <c r="F304" s="76"/>
      <c r="M304" s="76"/>
      <c r="N304" s="76"/>
      <c r="O304" s="76"/>
      <c r="P304" s="76"/>
      <c r="R304" s="58"/>
      <c r="S304" s="58"/>
      <c r="T304" s="58"/>
      <c r="U304" s="58"/>
      <c r="V304" s="58"/>
      <c r="W304" s="58"/>
    </row>
    <row r="305" spans="5:23" x14ac:dyDescent="0.2">
      <c r="E305" s="76"/>
      <c r="F305" s="76"/>
      <c r="M305" s="76"/>
      <c r="N305" s="76"/>
      <c r="O305" s="76"/>
      <c r="P305" s="76"/>
      <c r="R305" s="58"/>
      <c r="S305" s="58"/>
      <c r="T305" s="58"/>
      <c r="U305" s="58"/>
      <c r="V305" s="58"/>
      <c r="W305" s="58"/>
    </row>
    <row r="306" spans="5:23" x14ac:dyDescent="0.2">
      <c r="E306" s="76"/>
      <c r="F306" s="76"/>
      <c r="M306" s="76"/>
      <c r="N306" s="76"/>
      <c r="O306" s="76"/>
      <c r="P306" s="76"/>
      <c r="R306" s="58"/>
      <c r="S306" s="58"/>
      <c r="T306" s="58"/>
      <c r="U306" s="58"/>
      <c r="V306" s="58"/>
      <c r="W306" s="58"/>
    </row>
    <row r="307" spans="5:23" x14ac:dyDescent="0.2">
      <c r="E307" s="76"/>
      <c r="F307" s="76"/>
      <c r="M307" s="76"/>
      <c r="N307" s="76"/>
      <c r="O307" s="76"/>
      <c r="P307" s="76"/>
      <c r="R307" s="58"/>
      <c r="S307" s="58"/>
      <c r="T307" s="58"/>
      <c r="U307" s="58"/>
      <c r="V307" s="58"/>
      <c r="W307" s="58"/>
    </row>
    <row r="308" spans="5:23" x14ac:dyDescent="0.2">
      <c r="E308" s="76"/>
      <c r="F308" s="76"/>
      <c r="M308" s="76"/>
      <c r="N308" s="76"/>
      <c r="O308" s="76"/>
      <c r="P308" s="76"/>
      <c r="R308" s="58"/>
      <c r="S308" s="58"/>
      <c r="T308" s="58"/>
      <c r="U308" s="58"/>
      <c r="V308" s="58"/>
      <c r="W308" s="58"/>
    </row>
    <row r="309" spans="5:23" x14ac:dyDescent="0.2">
      <c r="E309" s="76"/>
      <c r="F309" s="76"/>
      <c r="M309" s="76"/>
      <c r="N309" s="76"/>
      <c r="O309" s="76"/>
      <c r="P309" s="76"/>
      <c r="R309" s="58"/>
      <c r="S309" s="58"/>
      <c r="T309" s="58"/>
      <c r="U309" s="58"/>
      <c r="V309" s="58"/>
      <c r="W309" s="58"/>
    </row>
    <row r="310" spans="5:23" x14ac:dyDescent="0.2">
      <c r="E310" s="76"/>
      <c r="F310" s="76"/>
      <c r="M310" s="76"/>
      <c r="N310" s="76"/>
      <c r="O310" s="76"/>
      <c r="P310" s="76"/>
      <c r="R310" s="58"/>
      <c r="S310" s="58"/>
      <c r="T310" s="58"/>
      <c r="U310" s="58"/>
      <c r="V310" s="58"/>
      <c r="W310" s="58"/>
    </row>
    <row r="311" spans="5:23" x14ac:dyDescent="0.2">
      <c r="E311" s="76"/>
      <c r="F311" s="76"/>
      <c r="M311" s="76"/>
      <c r="N311" s="76"/>
      <c r="O311" s="76"/>
      <c r="P311" s="76"/>
      <c r="R311" s="58"/>
      <c r="S311" s="58"/>
      <c r="T311" s="58"/>
      <c r="U311" s="58"/>
      <c r="V311" s="58"/>
      <c r="W311" s="58"/>
    </row>
    <row r="312" spans="5:23" x14ac:dyDescent="0.2">
      <c r="E312" s="76"/>
      <c r="F312" s="76"/>
      <c r="M312" s="76"/>
      <c r="N312" s="76"/>
      <c r="O312" s="76"/>
      <c r="P312" s="76"/>
      <c r="R312" s="58"/>
      <c r="S312" s="58"/>
      <c r="T312" s="58"/>
      <c r="U312" s="58"/>
      <c r="V312" s="58"/>
      <c r="W312" s="58"/>
    </row>
    <row r="313" spans="5:23" x14ac:dyDescent="0.2">
      <c r="E313" s="76"/>
      <c r="F313" s="76"/>
      <c r="M313" s="76"/>
      <c r="N313" s="76"/>
      <c r="O313" s="76"/>
      <c r="P313" s="76"/>
      <c r="R313" s="58"/>
      <c r="S313" s="58"/>
      <c r="T313" s="58"/>
      <c r="U313" s="58"/>
      <c r="V313" s="58"/>
      <c r="W313" s="58"/>
    </row>
    <row r="314" spans="5:23" x14ac:dyDescent="0.2">
      <c r="E314" s="76"/>
      <c r="F314" s="76"/>
      <c r="M314" s="76"/>
      <c r="N314" s="76"/>
      <c r="O314" s="76"/>
      <c r="P314" s="76"/>
      <c r="R314" s="58"/>
      <c r="S314" s="58"/>
      <c r="T314" s="58"/>
      <c r="U314" s="58"/>
      <c r="V314" s="58"/>
      <c r="W314" s="58"/>
    </row>
    <row r="315" spans="5:23" x14ac:dyDescent="0.2">
      <c r="E315" s="76"/>
      <c r="F315" s="76"/>
      <c r="M315" s="76"/>
      <c r="N315" s="76"/>
      <c r="O315" s="76"/>
      <c r="P315" s="76"/>
      <c r="R315" s="58"/>
      <c r="S315" s="58"/>
      <c r="T315" s="58"/>
      <c r="U315" s="58"/>
      <c r="V315" s="58"/>
      <c r="W315" s="58"/>
    </row>
    <row r="316" spans="5:23" x14ac:dyDescent="0.2">
      <c r="E316" s="76"/>
      <c r="F316" s="76"/>
      <c r="M316" s="76"/>
      <c r="N316" s="76"/>
      <c r="O316" s="76"/>
      <c r="P316" s="76"/>
      <c r="R316" s="58"/>
      <c r="S316" s="58"/>
      <c r="T316" s="58"/>
      <c r="U316" s="58"/>
      <c r="V316" s="58"/>
      <c r="W316" s="58"/>
    </row>
    <row r="317" spans="5:23" x14ac:dyDescent="0.2">
      <c r="E317" s="76"/>
      <c r="F317" s="76"/>
      <c r="M317" s="76"/>
      <c r="N317" s="76"/>
      <c r="O317" s="76"/>
      <c r="P317" s="76"/>
      <c r="R317" s="58"/>
      <c r="S317" s="58"/>
      <c r="T317" s="58"/>
      <c r="U317" s="58"/>
      <c r="V317" s="58"/>
      <c r="W317" s="58"/>
    </row>
    <row r="318" spans="5:23" x14ac:dyDescent="0.2">
      <c r="E318" s="76"/>
      <c r="F318" s="76"/>
      <c r="M318" s="76"/>
      <c r="N318" s="76"/>
      <c r="O318" s="76"/>
      <c r="P318" s="76"/>
      <c r="R318" s="58"/>
      <c r="S318" s="58"/>
      <c r="T318" s="58"/>
      <c r="U318" s="58"/>
      <c r="V318" s="58"/>
      <c r="W318" s="58"/>
    </row>
    <row r="319" spans="5:23" x14ac:dyDescent="0.2">
      <c r="E319" s="76"/>
      <c r="F319" s="76"/>
      <c r="M319" s="76"/>
      <c r="N319" s="76"/>
      <c r="O319" s="76"/>
      <c r="P319" s="76"/>
      <c r="R319" s="58"/>
      <c r="S319" s="58"/>
      <c r="T319" s="58"/>
      <c r="U319" s="58"/>
      <c r="V319" s="58"/>
      <c r="W319" s="58"/>
    </row>
    <row r="320" spans="5:23" x14ac:dyDescent="0.2">
      <c r="E320" s="76"/>
      <c r="F320" s="76"/>
      <c r="M320" s="76"/>
      <c r="N320" s="76"/>
      <c r="O320" s="76"/>
      <c r="P320" s="76"/>
      <c r="R320" s="58"/>
      <c r="S320" s="58"/>
      <c r="T320" s="58"/>
      <c r="U320" s="58"/>
      <c r="V320" s="58"/>
      <c r="W320" s="58"/>
    </row>
    <row r="321" spans="5:23" x14ac:dyDescent="0.2">
      <c r="E321" s="76"/>
      <c r="F321" s="76"/>
      <c r="M321" s="76"/>
      <c r="N321" s="76"/>
      <c r="O321" s="76"/>
      <c r="P321" s="76"/>
      <c r="R321" s="58"/>
      <c r="S321" s="58"/>
      <c r="T321" s="58"/>
      <c r="U321" s="58"/>
      <c r="V321" s="58"/>
      <c r="W321" s="58"/>
    </row>
    <row r="322" spans="5:23" x14ac:dyDescent="0.2">
      <c r="E322" s="76"/>
      <c r="F322" s="76"/>
      <c r="M322" s="76"/>
      <c r="N322" s="76"/>
      <c r="O322" s="76"/>
      <c r="P322" s="76"/>
      <c r="R322" s="58"/>
      <c r="S322" s="58"/>
      <c r="T322" s="58"/>
      <c r="U322" s="58"/>
      <c r="V322" s="58"/>
      <c r="W322" s="58"/>
    </row>
    <row r="323" spans="5:23" x14ac:dyDescent="0.2">
      <c r="E323" s="76"/>
      <c r="F323" s="76"/>
      <c r="M323" s="76"/>
      <c r="N323" s="76"/>
      <c r="O323" s="76"/>
      <c r="P323" s="76"/>
      <c r="R323" s="58"/>
      <c r="S323" s="58"/>
      <c r="T323" s="58"/>
      <c r="U323" s="58"/>
      <c r="V323" s="58"/>
      <c r="W323" s="58"/>
    </row>
    <row r="324" spans="5:23" x14ac:dyDescent="0.2">
      <c r="E324" s="76"/>
      <c r="F324" s="76"/>
      <c r="M324" s="76"/>
      <c r="N324" s="76"/>
      <c r="O324" s="76"/>
      <c r="P324" s="76"/>
      <c r="R324" s="58"/>
      <c r="S324" s="58"/>
      <c r="T324" s="58"/>
      <c r="U324" s="58"/>
      <c r="V324" s="58"/>
      <c r="W324" s="58"/>
    </row>
    <row r="325" spans="5:23" x14ac:dyDescent="0.2">
      <c r="E325" s="76"/>
      <c r="F325" s="76"/>
      <c r="M325" s="76"/>
      <c r="N325" s="76"/>
      <c r="O325" s="76"/>
      <c r="P325" s="76"/>
      <c r="R325" s="58"/>
      <c r="S325" s="58"/>
      <c r="T325" s="58"/>
      <c r="U325" s="58"/>
      <c r="V325" s="58"/>
      <c r="W325" s="58"/>
    </row>
    <row r="326" spans="5:23" x14ac:dyDescent="0.2">
      <c r="E326" s="76"/>
      <c r="F326" s="76"/>
      <c r="M326" s="76"/>
      <c r="N326" s="76"/>
      <c r="O326" s="76"/>
      <c r="P326" s="76"/>
      <c r="R326" s="58"/>
      <c r="S326" s="58"/>
      <c r="T326" s="58"/>
      <c r="U326" s="58"/>
      <c r="V326" s="58"/>
      <c r="W326" s="58"/>
    </row>
    <row r="327" spans="5:23" x14ac:dyDescent="0.2">
      <c r="E327" s="76"/>
      <c r="F327" s="76"/>
      <c r="M327" s="76"/>
      <c r="N327" s="76"/>
      <c r="O327" s="76"/>
      <c r="P327" s="76"/>
      <c r="R327" s="58"/>
      <c r="S327" s="58"/>
      <c r="T327" s="58"/>
      <c r="U327" s="58"/>
      <c r="V327" s="58"/>
      <c r="W327" s="58"/>
    </row>
    <row r="328" spans="5:23" x14ac:dyDescent="0.2">
      <c r="E328" s="76"/>
      <c r="F328" s="76"/>
      <c r="M328" s="76"/>
      <c r="N328" s="76"/>
      <c r="O328" s="76"/>
      <c r="P328" s="76"/>
      <c r="R328" s="58"/>
      <c r="S328" s="58"/>
      <c r="T328" s="58"/>
      <c r="U328" s="58"/>
      <c r="V328" s="58"/>
      <c r="W328" s="58"/>
    </row>
    <row r="329" spans="5:23" x14ac:dyDescent="0.2">
      <c r="E329" s="76"/>
      <c r="F329" s="76"/>
      <c r="M329" s="76"/>
      <c r="N329" s="76"/>
      <c r="O329" s="76"/>
      <c r="P329" s="76"/>
      <c r="R329" s="58"/>
      <c r="S329" s="58"/>
      <c r="T329" s="58"/>
      <c r="U329" s="58"/>
      <c r="V329" s="58"/>
      <c r="W329" s="58"/>
    </row>
    <row r="330" spans="5:23" x14ac:dyDescent="0.2">
      <c r="E330" s="76"/>
      <c r="F330" s="76"/>
      <c r="M330" s="76"/>
      <c r="N330" s="76"/>
      <c r="O330" s="76"/>
      <c r="P330" s="76"/>
      <c r="R330" s="58"/>
      <c r="S330" s="58"/>
      <c r="T330" s="58"/>
      <c r="U330" s="58"/>
      <c r="V330" s="58"/>
      <c r="W330" s="58"/>
    </row>
    <row r="331" spans="5:23" x14ac:dyDescent="0.2">
      <c r="E331" s="76"/>
      <c r="F331" s="76"/>
      <c r="M331" s="76"/>
      <c r="N331" s="76"/>
      <c r="O331" s="76"/>
      <c r="P331" s="76"/>
      <c r="R331" s="58"/>
      <c r="S331" s="58"/>
      <c r="T331" s="58"/>
      <c r="U331" s="58"/>
      <c r="V331" s="58"/>
      <c r="W331" s="58"/>
    </row>
    <row r="332" spans="5:23" x14ac:dyDescent="0.2">
      <c r="E332" s="76"/>
      <c r="F332" s="76"/>
      <c r="M332" s="76"/>
      <c r="N332" s="76"/>
      <c r="O332" s="76"/>
      <c r="P332" s="76"/>
      <c r="R332" s="58"/>
      <c r="S332" s="58"/>
      <c r="T332" s="58"/>
      <c r="U332" s="58"/>
      <c r="V332" s="58"/>
      <c r="W332" s="58"/>
    </row>
    <row r="333" spans="5:23" x14ac:dyDescent="0.2">
      <c r="E333" s="76"/>
      <c r="F333" s="76"/>
      <c r="M333" s="76"/>
      <c r="N333" s="76"/>
      <c r="O333" s="76"/>
      <c r="P333" s="76"/>
      <c r="R333" s="58"/>
      <c r="S333" s="58"/>
      <c r="T333" s="58"/>
      <c r="U333" s="58"/>
      <c r="V333" s="58"/>
      <c r="W333" s="58"/>
    </row>
    <row r="334" spans="5:23" x14ac:dyDescent="0.2">
      <c r="E334" s="76"/>
      <c r="F334" s="76"/>
      <c r="M334" s="76"/>
      <c r="N334" s="76"/>
      <c r="O334" s="76"/>
      <c r="P334" s="76"/>
      <c r="R334" s="58"/>
      <c r="S334" s="58"/>
      <c r="T334" s="58"/>
      <c r="U334" s="58"/>
      <c r="V334" s="58"/>
      <c r="W334" s="58"/>
    </row>
    <row r="335" spans="5:23" x14ac:dyDescent="0.2">
      <c r="E335" s="76"/>
      <c r="F335" s="76"/>
      <c r="M335" s="76"/>
      <c r="N335" s="76"/>
      <c r="O335" s="76"/>
      <c r="P335" s="76"/>
      <c r="R335" s="58"/>
      <c r="S335" s="58"/>
      <c r="T335" s="58"/>
      <c r="U335" s="58"/>
      <c r="V335" s="58"/>
      <c r="W335" s="58"/>
    </row>
    <row r="336" spans="5:23" x14ac:dyDescent="0.2">
      <c r="E336" s="76"/>
      <c r="F336" s="76"/>
      <c r="M336" s="76"/>
      <c r="N336" s="76"/>
      <c r="O336" s="76"/>
      <c r="P336" s="76"/>
      <c r="R336" s="58"/>
      <c r="S336" s="58"/>
      <c r="T336" s="58"/>
      <c r="U336" s="58"/>
      <c r="V336" s="58"/>
      <c r="W336" s="58"/>
    </row>
    <row r="337" spans="5:23" x14ac:dyDescent="0.2">
      <c r="E337" s="76"/>
      <c r="F337" s="76"/>
      <c r="M337" s="76"/>
      <c r="N337" s="76"/>
      <c r="O337" s="76"/>
      <c r="P337" s="76"/>
      <c r="R337" s="58"/>
      <c r="S337" s="58"/>
      <c r="T337" s="58"/>
      <c r="U337" s="58"/>
      <c r="V337" s="58"/>
      <c r="W337" s="58"/>
    </row>
    <row r="338" spans="5:23" x14ac:dyDescent="0.2">
      <c r="E338" s="76"/>
      <c r="F338" s="76"/>
      <c r="M338" s="76"/>
      <c r="N338" s="76"/>
      <c r="O338" s="76"/>
      <c r="P338" s="76"/>
      <c r="R338" s="58"/>
      <c r="S338" s="58"/>
      <c r="T338" s="58"/>
      <c r="U338" s="58"/>
      <c r="V338" s="58"/>
      <c r="W338" s="58"/>
    </row>
    <row r="339" spans="5:23" x14ac:dyDescent="0.2">
      <c r="E339" s="76"/>
      <c r="F339" s="76"/>
      <c r="M339" s="76"/>
      <c r="N339" s="76"/>
      <c r="O339" s="76"/>
      <c r="P339" s="76"/>
      <c r="R339" s="58"/>
      <c r="S339" s="58"/>
      <c r="T339" s="58"/>
      <c r="U339" s="58"/>
      <c r="V339" s="58"/>
      <c r="W339" s="58"/>
    </row>
    <row r="340" spans="5:23" x14ac:dyDescent="0.2">
      <c r="E340" s="76"/>
      <c r="F340" s="76"/>
      <c r="M340" s="76"/>
      <c r="N340" s="76"/>
      <c r="O340" s="76"/>
      <c r="P340" s="76"/>
      <c r="R340" s="58"/>
      <c r="S340" s="58"/>
      <c r="T340" s="58"/>
      <c r="U340" s="58"/>
      <c r="V340" s="58"/>
      <c r="W340" s="58"/>
    </row>
    <row r="341" spans="5:23" x14ac:dyDescent="0.2">
      <c r="E341" s="76"/>
      <c r="F341" s="76"/>
      <c r="M341" s="76"/>
      <c r="N341" s="76"/>
      <c r="O341" s="76"/>
      <c r="P341" s="76"/>
      <c r="R341" s="58"/>
      <c r="S341" s="58"/>
      <c r="T341" s="58"/>
      <c r="U341" s="58"/>
      <c r="V341" s="58"/>
      <c r="W341" s="58"/>
    </row>
    <row r="342" spans="5:23" x14ac:dyDescent="0.2">
      <c r="E342" s="76"/>
      <c r="F342" s="76"/>
      <c r="M342" s="76"/>
      <c r="N342" s="76"/>
      <c r="O342" s="76"/>
      <c r="P342" s="76"/>
      <c r="R342" s="58"/>
      <c r="S342" s="58"/>
      <c r="T342" s="58"/>
      <c r="U342" s="58"/>
      <c r="V342" s="58"/>
      <c r="W342" s="58"/>
    </row>
    <row r="343" spans="5:23" x14ac:dyDescent="0.2">
      <c r="E343" s="76"/>
      <c r="F343" s="76"/>
      <c r="M343" s="76"/>
      <c r="N343" s="76"/>
      <c r="O343" s="76"/>
      <c r="P343" s="76"/>
      <c r="R343" s="58"/>
      <c r="S343" s="58"/>
      <c r="T343" s="58"/>
      <c r="U343" s="58"/>
      <c r="V343" s="58"/>
      <c r="W343" s="58"/>
    </row>
    <row r="344" spans="5:23" x14ac:dyDescent="0.2">
      <c r="E344" s="76"/>
      <c r="F344" s="76"/>
      <c r="M344" s="76"/>
      <c r="N344" s="76"/>
      <c r="O344" s="76"/>
      <c r="P344" s="76"/>
      <c r="R344" s="58"/>
      <c r="S344" s="58"/>
      <c r="T344" s="58"/>
      <c r="U344" s="58"/>
      <c r="V344" s="58"/>
      <c r="W344" s="58"/>
    </row>
    <row r="345" spans="5:23" x14ac:dyDescent="0.2">
      <c r="E345" s="76"/>
      <c r="F345" s="76"/>
      <c r="M345" s="76"/>
      <c r="N345" s="76"/>
      <c r="O345" s="76"/>
      <c r="P345" s="76"/>
      <c r="R345" s="58"/>
      <c r="S345" s="58"/>
      <c r="T345" s="58"/>
      <c r="U345" s="58"/>
      <c r="V345" s="58"/>
      <c r="W345" s="58"/>
    </row>
    <row r="346" spans="5:23" x14ac:dyDescent="0.2">
      <c r="E346" s="76"/>
      <c r="F346" s="76"/>
      <c r="M346" s="76"/>
      <c r="N346" s="76"/>
      <c r="O346" s="76"/>
      <c r="P346" s="76"/>
      <c r="R346" s="58"/>
      <c r="S346" s="58"/>
      <c r="T346" s="58"/>
      <c r="U346" s="58"/>
      <c r="V346" s="58"/>
      <c r="W346" s="58"/>
    </row>
    <row r="347" spans="5:23" x14ac:dyDescent="0.2">
      <c r="E347" s="76"/>
      <c r="F347" s="76"/>
      <c r="M347" s="76"/>
      <c r="N347" s="76"/>
      <c r="O347" s="76"/>
      <c r="P347" s="76"/>
      <c r="R347" s="58"/>
      <c r="S347" s="58"/>
      <c r="T347" s="58"/>
      <c r="U347" s="58"/>
      <c r="V347" s="58"/>
      <c r="W347" s="58"/>
    </row>
    <row r="348" spans="5:23" x14ac:dyDescent="0.2">
      <c r="E348" s="76"/>
      <c r="F348" s="76"/>
      <c r="M348" s="76"/>
      <c r="N348" s="76"/>
      <c r="O348" s="76"/>
      <c r="P348" s="76"/>
      <c r="R348" s="58"/>
      <c r="S348" s="58"/>
      <c r="T348" s="58"/>
      <c r="U348" s="58"/>
      <c r="V348" s="58"/>
      <c r="W348" s="58"/>
    </row>
    <row r="349" spans="5:23" x14ac:dyDescent="0.2">
      <c r="E349" s="76"/>
      <c r="F349" s="76"/>
      <c r="M349" s="76"/>
      <c r="N349" s="76"/>
      <c r="O349" s="76"/>
      <c r="P349" s="76"/>
      <c r="R349" s="58"/>
      <c r="S349" s="58"/>
      <c r="T349" s="58"/>
      <c r="U349" s="58"/>
      <c r="V349" s="58"/>
      <c r="W349" s="58"/>
    </row>
    <row r="350" spans="5:23" x14ac:dyDescent="0.2">
      <c r="E350" s="76"/>
      <c r="F350" s="76"/>
      <c r="M350" s="76"/>
      <c r="N350" s="76"/>
      <c r="O350" s="76"/>
      <c r="P350" s="76"/>
      <c r="R350" s="58"/>
      <c r="S350" s="58"/>
      <c r="T350" s="58"/>
      <c r="U350" s="58"/>
      <c r="V350" s="58"/>
      <c r="W350" s="58"/>
    </row>
    <row r="351" spans="5:23" x14ac:dyDescent="0.2">
      <c r="E351" s="76"/>
      <c r="F351" s="76"/>
      <c r="M351" s="76"/>
      <c r="N351" s="76"/>
      <c r="O351" s="76"/>
      <c r="P351" s="76"/>
      <c r="R351" s="58"/>
      <c r="S351" s="58"/>
      <c r="T351" s="58"/>
      <c r="U351" s="58"/>
      <c r="V351" s="58"/>
      <c r="W351" s="58"/>
    </row>
    <row r="352" spans="5:23" x14ac:dyDescent="0.2">
      <c r="E352" s="76"/>
      <c r="F352" s="76"/>
      <c r="M352" s="76"/>
      <c r="N352" s="76"/>
      <c r="O352" s="76"/>
      <c r="P352" s="76"/>
      <c r="R352" s="58"/>
      <c r="S352" s="58"/>
      <c r="T352" s="58"/>
      <c r="U352" s="58"/>
      <c r="V352" s="58"/>
      <c r="W352" s="58"/>
    </row>
    <row r="353" spans="5:23" x14ac:dyDescent="0.2">
      <c r="E353" s="76"/>
      <c r="F353" s="76"/>
      <c r="M353" s="76"/>
      <c r="N353" s="76"/>
      <c r="O353" s="76"/>
      <c r="P353" s="76"/>
      <c r="R353" s="58"/>
      <c r="S353" s="58"/>
      <c r="T353" s="58"/>
      <c r="U353" s="58"/>
      <c r="V353" s="58"/>
      <c r="W353" s="58"/>
    </row>
    <row r="354" spans="5:23" x14ac:dyDescent="0.2">
      <c r="E354" s="76"/>
      <c r="F354" s="76"/>
      <c r="M354" s="76"/>
      <c r="N354" s="76"/>
      <c r="O354" s="76"/>
      <c r="P354" s="76"/>
      <c r="R354" s="58"/>
      <c r="S354" s="58"/>
      <c r="T354" s="58"/>
      <c r="U354" s="58"/>
      <c r="V354" s="58"/>
      <c r="W354" s="58"/>
    </row>
    <row r="355" spans="5:23" x14ac:dyDescent="0.2">
      <c r="E355" s="76"/>
      <c r="F355" s="76"/>
      <c r="M355" s="76"/>
      <c r="N355" s="76"/>
      <c r="O355" s="76"/>
      <c r="P355" s="76"/>
      <c r="R355" s="58"/>
      <c r="S355" s="58"/>
      <c r="T355" s="58"/>
      <c r="U355" s="58"/>
      <c r="V355" s="58"/>
      <c r="W355" s="58"/>
    </row>
    <row r="356" spans="5:23" x14ac:dyDescent="0.2">
      <c r="E356" s="76"/>
      <c r="F356" s="76"/>
      <c r="M356" s="76"/>
      <c r="N356" s="76"/>
      <c r="O356" s="76"/>
      <c r="P356" s="76"/>
      <c r="R356" s="58"/>
      <c r="S356" s="58"/>
      <c r="T356" s="58"/>
      <c r="U356" s="58"/>
      <c r="V356" s="58"/>
      <c r="W356" s="58"/>
    </row>
    <row r="357" spans="5:23" x14ac:dyDescent="0.2">
      <c r="E357" s="76"/>
      <c r="F357" s="76"/>
      <c r="M357" s="76"/>
      <c r="N357" s="76"/>
      <c r="O357" s="76"/>
      <c r="P357" s="76"/>
      <c r="R357" s="58"/>
      <c r="S357" s="58"/>
      <c r="T357" s="58"/>
      <c r="U357" s="58"/>
      <c r="V357" s="58"/>
      <c r="W357" s="58"/>
    </row>
    <row r="358" spans="5:23" x14ac:dyDescent="0.2">
      <c r="E358" s="76"/>
      <c r="F358" s="76"/>
      <c r="M358" s="76"/>
      <c r="N358" s="76"/>
      <c r="O358" s="76"/>
      <c r="P358" s="76"/>
      <c r="R358" s="58"/>
      <c r="S358" s="58"/>
      <c r="T358" s="58"/>
      <c r="U358" s="58"/>
      <c r="V358" s="58"/>
      <c r="W358" s="58"/>
    </row>
    <row r="359" spans="5:23" x14ac:dyDescent="0.2">
      <c r="E359" s="76"/>
      <c r="F359" s="76"/>
      <c r="M359" s="76"/>
      <c r="N359" s="76"/>
      <c r="O359" s="76"/>
      <c r="P359" s="76"/>
      <c r="R359" s="58"/>
      <c r="S359" s="58"/>
      <c r="T359" s="58"/>
      <c r="U359" s="58"/>
      <c r="V359" s="58"/>
      <c r="W359" s="58"/>
    </row>
    <row r="360" spans="5:23" x14ac:dyDescent="0.2">
      <c r="E360" s="76"/>
      <c r="F360" s="76"/>
      <c r="M360" s="76"/>
      <c r="N360" s="76"/>
      <c r="O360" s="76"/>
      <c r="P360" s="76"/>
      <c r="R360" s="58"/>
      <c r="S360" s="58"/>
      <c r="T360" s="58"/>
      <c r="U360" s="58"/>
      <c r="V360" s="58"/>
      <c r="W360" s="58"/>
    </row>
    <row r="361" spans="5:23" x14ac:dyDescent="0.2">
      <c r="E361" s="76"/>
      <c r="F361" s="76"/>
      <c r="M361" s="76"/>
      <c r="N361" s="76"/>
      <c r="O361" s="76"/>
      <c r="P361" s="76"/>
      <c r="R361" s="58"/>
      <c r="S361" s="58"/>
      <c r="T361" s="58"/>
      <c r="U361" s="58"/>
      <c r="V361" s="58"/>
      <c r="W361" s="58"/>
    </row>
    <row r="362" spans="5:23" x14ac:dyDescent="0.2">
      <c r="E362" s="76"/>
      <c r="F362" s="76"/>
      <c r="M362" s="76"/>
      <c r="N362" s="76"/>
      <c r="O362" s="76"/>
      <c r="P362" s="76"/>
      <c r="R362" s="58"/>
      <c r="S362" s="58"/>
      <c r="T362" s="58"/>
      <c r="U362" s="58"/>
      <c r="V362" s="58"/>
      <c r="W362" s="58"/>
    </row>
    <row r="363" spans="5:23" x14ac:dyDescent="0.2">
      <c r="E363" s="76"/>
      <c r="F363" s="76"/>
      <c r="M363" s="76"/>
      <c r="N363" s="76"/>
      <c r="O363" s="76"/>
      <c r="P363" s="76"/>
      <c r="R363" s="58"/>
      <c r="S363" s="58"/>
      <c r="T363" s="58"/>
      <c r="U363" s="58"/>
      <c r="V363" s="58"/>
      <c r="W363" s="58"/>
    </row>
    <row r="364" spans="5:23" x14ac:dyDescent="0.2">
      <c r="E364" s="76"/>
      <c r="F364" s="76"/>
      <c r="M364" s="76"/>
      <c r="N364" s="76"/>
      <c r="O364" s="76"/>
      <c r="P364" s="76"/>
      <c r="R364" s="58"/>
      <c r="S364" s="58"/>
      <c r="T364" s="58"/>
      <c r="U364" s="58"/>
      <c r="V364" s="58"/>
      <c r="W364" s="58"/>
    </row>
    <row r="365" spans="5:23" x14ac:dyDescent="0.2">
      <c r="E365" s="76"/>
      <c r="F365" s="76"/>
      <c r="M365" s="76"/>
      <c r="N365" s="76"/>
      <c r="O365" s="76"/>
      <c r="P365" s="76"/>
      <c r="R365" s="58"/>
      <c r="S365" s="58"/>
      <c r="T365" s="58"/>
      <c r="U365" s="58"/>
      <c r="V365" s="58"/>
      <c r="W365" s="58"/>
    </row>
    <row r="366" spans="5:23" x14ac:dyDescent="0.2">
      <c r="E366" s="76"/>
      <c r="F366" s="76"/>
      <c r="M366" s="76"/>
      <c r="N366" s="76"/>
      <c r="O366" s="76"/>
      <c r="P366" s="76"/>
      <c r="R366" s="58"/>
      <c r="S366" s="58"/>
      <c r="T366" s="58"/>
      <c r="U366" s="58"/>
      <c r="V366" s="58"/>
      <c r="W366" s="58"/>
    </row>
    <row r="367" spans="5:23" x14ac:dyDescent="0.2">
      <c r="E367" s="76"/>
      <c r="F367" s="76"/>
      <c r="M367" s="76"/>
      <c r="N367" s="76"/>
      <c r="O367" s="76"/>
      <c r="P367" s="76"/>
      <c r="R367" s="58"/>
      <c r="S367" s="58"/>
      <c r="T367" s="58"/>
      <c r="U367" s="58"/>
      <c r="V367" s="58"/>
      <c r="W367" s="58"/>
    </row>
    <row r="368" spans="5:23" x14ac:dyDescent="0.2">
      <c r="E368" s="76"/>
      <c r="F368" s="76"/>
      <c r="M368" s="76"/>
      <c r="N368" s="76"/>
      <c r="O368" s="76"/>
      <c r="P368" s="76"/>
      <c r="R368" s="58"/>
      <c r="S368" s="58"/>
      <c r="T368" s="58"/>
      <c r="U368" s="58"/>
      <c r="V368" s="58"/>
      <c r="W368" s="58"/>
    </row>
    <row r="369" spans="5:23" x14ac:dyDescent="0.2">
      <c r="E369" s="76"/>
      <c r="F369" s="76"/>
      <c r="M369" s="76"/>
      <c r="N369" s="76"/>
      <c r="O369" s="76"/>
      <c r="P369" s="76"/>
      <c r="R369" s="58"/>
      <c r="S369" s="58"/>
      <c r="T369" s="58"/>
      <c r="U369" s="58"/>
      <c r="V369" s="58"/>
      <c r="W369" s="58"/>
    </row>
    <row r="370" spans="5:23" x14ac:dyDescent="0.2">
      <c r="E370" s="76"/>
      <c r="F370" s="76"/>
      <c r="M370" s="76"/>
      <c r="N370" s="76"/>
      <c r="O370" s="76"/>
      <c r="P370" s="76"/>
      <c r="R370" s="58"/>
      <c r="S370" s="58"/>
      <c r="T370" s="58"/>
      <c r="U370" s="58"/>
      <c r="V370" s="58"/>
      <c r="W370" s="58"/>
    </row>
    <row r="371" spans="5:23" x14ac:dyDescent="0.2">
      <c r="E371" s="76"/>
      <c r="F371" s="76"/>
      <c r="M371" s="76"/>
      <c r="N371" s="76"/>
      <c r="O371" s="76"/>
      <c r="P371" s="76"/>
      <c r="R371" s="58"/>
      <c r="S371" s="58"/>
      <c r="T371" s="58"/>
      <c r="U371" s="58"/>
      <c r="V371" s="58"/>
      <c r="W371" s="58"/>
    </row>
    <row r="372" spans="5:23" x14ac:dyDescent="0.2">
      <c r="E372" s="76"/>
      <c r="F372" s="76"/>
      <c r="M372" s="76"/>
      <c r="N372" s="76"/>
      <c r="O372" s="76"/>
      <c r="P372" s="76"/>
      <c r="R372" s="58"/>
      <c r="S372" s="58"/>
      <c r="T372" s="58"/>
      <c r="U372" s="58"/>
      <c r="V372" s="58"/>
      <c r="W372" s="58"/>
    </row>
    <row r="373" spans="5:23" x14ac:dyDescent="0.2">
      <c r="E373" s="76"/>
      <c r="F373" s="76"/>
      <c r="M373" s="76"/>
      <c r="N373" s="76"/>
      <c r="O373" s="76"/>
      <c r="P373" s="76"/>
      <c r="R373" s="58"/>
      <c r="S373" s="58"/>
      <c r="T373" s="58"/>
      <c r="U373" s="58"/>
      <c r="V373" s="58"/>
      <c r="W373" s="58"/>
    </row>
    <row r="374" spans="5:23" x14ac:dyDescent="0.2">
      <c r="E374" s="76"/>
      <c r="F374" s="76"/>
      <c r="M374" s="76"/>
      <c r="N374" s="76"/>
      <c r="O374" s="76"/>
      <c r="P374" s="76"/>
      <c r="R374" s="58"/>
      <c r="S374" s="58"/>
      <c r="T374" s="58"/>
      <c r="U374" s="58"/>
      <c r="V374" s="58"/>
      <c r="W374" s="58"/>
    </row>
    <row r="375" spans="5:23" x14ac:dyDescent="0.2">
      <c r="E375" s="76"/>
      <c r="F375" s="76"/>
      <c r="M375" s="76"/>
      <c r="N375" s="76"/>
      <c r="O375" s="76"/>
      <c r="P375" s="76"/>
      <c r="R375" s="58"/>
      <c r="S375" s="58"/>
      <c r="T375" s="58"/>
      <c r="U375" s="58"/>
      <c r="V375" s="58"/>
      <c r="W375" s="58"/>
    </row>
    <row r="376" spans="5:23" x14ac:dyDescent="0.2">
      <c r="E376" s="76"/>
      <c r="F376" s="76"/>
      <c r="M376" s="76"/>
      <c r="N376" s="76"/>
      <c r="O376" s="76"/>
      <c r="P376" s="76"/>
      <c r="R376" s="58"/>
      <c r="S376" s="58"/>
      <c r="T376" s="58"/>
      <c r="U376" s="58"/>
      <c r="V376" s="58"/>
      <c r="W376" s="58"/>
    </row>
    <row r="377" spans="5:23" x14ac:dyDescent="0.2">
      <c r="E377" s="76"/>
      <c r="F377" s="76"/>
      <c r="M377" s="76"/>
      <c r="N377" s="76"/>
      <c r="O377" s="76"/>
      <c r="P377" s="76"/>
      <c r="R377" s="58"/>
      <c r="S377" s="58"/>
      <c r="T377" s="58"/>
      <c r="U377" s="58"/>
      <c r="V377" s="58"/>
      <c r="W377" s="58"/>
    </row>
    <row r="378" spans="5:23" x14ac:dyDescent="0.2">
      <c r="E378" s="76"/>
      <c r="F378" s="76"/>
      <c r="M378" s="76"/>
      <c r="N378" s="76"/>
      <c r="O378" s="76"/>
      <c r="P378" s="76"/>
      <c r="R378" s="58"/>
      <c r="S378" s="58"/>
      <c r="T378" s="58"/>
      <c r="U378" s="58"/>
      <c r="V378" s="58"/>
      <c r="W378" s="58"/>
    </row>
    <row r="379" spans="5:23" x14ac:dyDescent="0.2">
      <c r="E379" s="76"/>
      <c r="F379" s="76"/>
      <c r="M379" s="76"/>
      <c r="N379" s="76"/>
      <c r="O379" s="76"/>
      <c r="P379" s="76"/>
      <c r="R379" s="58"/>
      <c r="S379" s="58"/>
      <c r="T379" s="58"/>
      <c r="U379" s="58"/>
      <c r="V379" s="58"/>
      <c r="W379" s="58"/>
    </row>
    <row r="380" spans="5:23" x14ac:dyDescent="0.2">
      <c r="E380" s="76"/>
      <c r="F380" s="76"/>
      <c r="M380" s="76"/>
      <c r="N380" s="76"/>
      <c r="O380" s="76"/>
      <c r="P380" s="76"/>
      <c r="R380" s="58"/>
      <c r="S380" s="58"/>
      <c r="T380" s="58"/>
      <c r="U380" s="58"/>
      <c r="V380" s="58"/>
      <c r="W380" s="58"/>
    </row>
    <row r="381" spans="5:23" x14ac:dyDescent="0.2">
      <c r="E381" s="76"/>
      <c r="F381" s="76"/>
      <c r="M381" s="76"/>
      <c r="N381" s="76"/>
      <c r="O381" s="76"/>
      <c r="P381" s="76"/>
      <c r="R381" s="58"/>
      <c r="S381" s="58"/>
      <c r="T381" s="58"/>
      <c r="U381" s="58"/>
      <c r="V381" s="58"/>
      <c r="W381" s="58"/>
    </row>
    <row r="382" spans="5:23" x14ac:dyDescent="0.2">
      <c r="E382" s="76"/>
      <c r="F382" s="76"/>
      <c r="M382" s="76"/>
      <c r="N382" s="76"/>
      <c r="O382" s="76"/>
      <c r="P382" s="76"/>
      <c r="R382" s="58"/>
      <c r="S382" s="58"/>
      <c r="T382" s="58"/>
      <c r="U382" s="58"/>
      <c r="V382" s="58"/>
      <c r="W382" s="58"/>
    </row>
    <row r="383" spans="5:23" x14ac:dyDescent="0.2">
      <c r="E383" s="76"/>
      <c r="F383" s="76"/>
      <c r="M383" s="76"/>
      <c r="N383" s="76"/>
      <c r="O383" s="76"/>
      <c r="P383" s="76"/>
      <c r="R383" s="58"/>
      <c r="S383" s="58"/>
      <c r="T383" s="58"/>
      <c r="U383" s="58"/>
      <c r="V383" s="58"/>
      <c r="W383" s="58"/>
    </row>
    <row r="384" spans="5:23" x14ac:dyDescent="0.2">
      <c r="E384" s="76"/>
      <c r="F384" s="76"/>
      <c r="M384" s="76"/>
      <c r="N384" s="76"/>
      <c r="O384" s="76"/>
      <c r="P384" s="76"/>
      <c r="R384" s="58"/>
      <c r="S384" s="58"/>
      <c r="T384" s="58"/>
      <c r="U384" s="58"/>
      <c r="V384" s="58"/>
      <c r="W384" s="58"/>
    </row>
    <row r="385" spans="5:23" x14ac:dyDescent="0.2">
      <c r="E385" s="76"/>
      <c r="F385" s="76"/>
      <c r="M385" s="76"/>
      <c r="N385" s="76"/>
      <c r="O385" s="76"/>
      <c r="P385" s="76"/>
      <c r="R385" s="58"/>
      <c r="S385" s="58"/>
      <c r="T385" s="58"/>
      <c r="U385" s="58"/>
      <c r="V385" s="58"/>
      <c r="W385" s="58"/>
    </row>
    <row r="386" spans="5:23" x14ac:dyDescent="0.2">
      <c r="E386" s="76"/>
      <c r="F386" s="76"/>
      <c r="M386" s="76"/>
      <c r="N386" s="76"/>
      <c r="O386" s="76"/>
      <c r="P386" s="76"/>
      <c r="R386" s="58"/>
      <c r="S386" s="58"/>
      <c r="T386" s="58"/>
      <c r="U386" s="58"/>
      <c r="V386" s="58"/>
      <c r="W386" s="58"/>
    </row>
    <row r="387" spans="5:23" x14ac:dyDescent="0.2">
      <c r="E387" s="76"/>
      <c r="F387" s="76"/>
      <c r="M387" s="76"/>
      <c r="N387" s="76"/>
      <c r="O387" s="76"/>
      <c r="P387" s="76"/>
      <c r="R387" s="58"/>
      <c r="S387" s="58"/>
      <c r="T387" s="58"/>
      <c r="U387" s="58"/>
      <c r="V387" s="58"/>
      <c r="W387" s="58"/>
    </row>
    <row r="388" spans="5:23" x14ac:dyDescent="0.2">
      <c r="E388" s="76"/>
      <c r="F388" s="76"/>
      <c r="M388" s="76"/>
      <c r="N388" s="76"/>
      <c r="O388" s="76"/>
      <c r="P388" s="76"/>
      <c r="R388" s="58"/>
      <c r="S388" s="58"/>
      <c r="T388" s="58"/>
      <c r="U388" s="58"/>
      <c r="V388" s="58"/>
      <c r="W388" s="58"/>
    </row>
    <row r="389" spans="5:23" x14ac:dyDescent="0.2">
      <c r="E389" s="76"/>
      <c r="F389" s="76"/>
      <c r="M389" s="76"/>
      <c r="N389" s="76"/>
      <c r="O389" s="76"/>
      <c r="P389" s="76"/>
      <c r="R389" s="58"/>
      <c r="S389" s="58"/>
      <c r="T389" s="58"/>
      <c r="U389" s="58"/>
      <c r="V389" s="58"/>
      <c r="W389" s="58"/>
    </row>
    <row r="390" spans="5:23" x14ac:dyDescent="0.2">
      <c r="E390" s="76"/>
      <c r="F390" s="76"/>
      <c r="M390" s="76"/>
      <c r="N390" s="76"/>
      <c r="O390" s="76"/>
      <c r="P390" s="76"/>
      <c r="R390" s="58"/>
      <c r="S390" s="58"/>
      <c r="T390" s="58"/>
      <c r="U390" s="58"/>
      <c r="V390" s="58"/>
      <c r="W390" s="58"/>
    </row>
    <row r="391" spans="5:23" x14ac:dyDescent="0.2">
      <c r="E391" s="76"/>
      <c r="F391" s="76"/>
      <c r="M391" s="76"/>
      <c r="N391" s="76"/>
      <c r="O391" s="76"/>
      <c r="P391" s="76"/>
      <c r="R391" s="58"/>
      <c r="S391" s="58"/>
      <c r="T391" s="58"/>
      <c r="U391" s="58"/>
      <c r="V391" s="58"/>
      <c r="W391" s="58"/>
    </row>
    <row r="392" spans="5:23" x14ac:dyDescent="0.2">
      <c r="E392" s="76"/>
      <c r="F392" s="76"/>
      <c r="M392" s="76"/>
      <c r="N392" s="76"/>
      <c r="O392" s="76"/>
      <c r="P392" s="76"/>
      <c r="R392" s="58"/>
      <c r="S392" s="58"/>
      <c r="T392" s="58"/>
      <c r="U392" s="58"/>
      <c r="V392" s="58"/>
      <c r="W392" s="58"/>
    </row>
    <row r="393" spans="5:23" x14ac:dyDescent="0.2">
      <c r="E393" s="76"/>
      <c r="F393" s="76"/>
      <c r="M393" s="76"/>
      <c r="N393" s="76"/>
      <c r="O393" s="76"/>
      <c r="P393" s="76"/>
      <c r="R393" s="58"/>
      <c r="S393" s="58"/>
      <c r="T393" s="58"/>
      <c r="U393" s="58"/>
      <c r="V393" s="58"/>
      <c r="W393" s="58"/>
    </row>
    <row r="394" spans="5:23" x14ac:dyDescent="0.2">
      <c r="E394" s="76"/>
      <c r="F394" s="76"/>
      <c r="M394" s="76"/>
      <c r="N394" s="76"/>
      <c r="O394" s="76"/>
      <c r="P394" s="76"/>
      <c r="R394" s="58"/>
      <c r="S394" s="58"/>
      <c r="T394" s="58"/>
      <c r="U394" s="58"/>
      <c r="V394" s="58"/>
      <c r="W394" s="58"/>
    </row>
    <row r="395" spans="5:23" x14ac:dyDescent="0.2">
      <c r="E395" s="76"/>
      <c r="F395" s="76"/>
      <c r="M395" s="76"/>
      <c r="N395" s="76"/>
      <c r="O395" s="76"/>
      <c r="P395" s="76"/>
      <c r="R395" s="58"/>
      <c r="S395" s="58"/>
      <c r="T395" s="58"/>
      <c r="U395" s="58"/>
      <c r="V395" s="58"/>
      <c r="W395" s="58"/>
    </row>
    <row r="396" spans="5:23" x14ac:dyDescent="0.2">
      <c r="E396" s="76"/>
      <c r="F396" s="76"/>
      <c r="M396" s="76"/>
      <c r="N396" s="76"/>
      <c r="O396" s="76"/>
      <c r="P396" s="76"/>
      <c r="R396" s="58"/>
      <c r="S396" s="58"/>
      <c r="T396" s="58"/>
      <c r="U396" s="58"/>
      <c r="V396" s="58"/>
      <c r="W396" s="58"/>
    </row>
    <row r="397" spans="5:23" x14ac:dyDescent="0.2">
      <c r="E397" s="76"/>
      <c r="F397" s="76"/>
      <c r="M397" s="76"/>
      <c r="N397" s="76"/>
      <c r="O397" s="76"/>
      <c r="P397" s="76"/>
      <c r="R397" s="58"/>
      <c r="S397" s="58"/>
      <c r="T397" s="58"/>
      <c r="U397" s="58"/>
      <c r="V397" s="58"/>
      <c r="W397" s="58"/>
    </row>
    <row r="398" spans="5:23" x14ac:dyDescent="0.2">
      <c r="E398" s="76"/>
      <c r="F398" s="76"/>
      <c r="M398" s="76"/>
      <c r="N398" s="76"/>
      <c r="O398" s="76"/>
      <c r="P398" s="76"/>
      <c r="R398" s="58"/>
      <c r="S398" s="58"/>
      <c r="T398" s="58"/>
      <c r="U398" s="58"/>
      <c r="V398" s="58"/>
      <c r="W398" s="58"/>
    </row>
    <row r="399" spans="5:23" x14ac:dyDescent="0.2">
      <c r="E399" s="76"/>
      <c r="F399" s="76"/>
      <c r="M399" s="76"/>
      <c r="N399" s="76"/>
      <c r="O399" s="76"/>
      <c r="P399" s="76"/>
      <c r="R399" s="58"/>
      <c r="S399" s="58"/>
      <c r="T399" s="58"/>
      <c r="U399" s="58"/>
      <c r="V399" s="58"/>
      <c r="W399" s="58"/>
    </row>
    <row r="400" spans="5:23" x14ac:dyDescent="0.2">
      <c r="E400" s="76"/>
      <c r="F400" s="76"/>
      <c r="M400" s="76"/>
      <c r="N400" s="76"/>
      <c r="O400" s="76"/>
      <c r="P400" s="76"/>
      <c r="R400" s="58"/>
      <c r="S400" s="58"/>
      <c r="T400" s="58"/>
      <c r="U400" s="58"/>
      <c r="V400" s="58"/>
      <c r="W400" s="58"/>
    </row>
    <row r="401" spans="5:23" x14ac:dyDescent="0.2">
      <c r="E401" s="76"/>
      <c r="F401" s="76"/>
      <c r="M401" s="76"/>
      <c r="N401" s="76"/>
      <c r="O401" s="76"/>
      <c r="P401" s="76"/>
      <c r="R401" s="58"/>
      <c r="S401" s="58"/>
      <c r="T401" s="58"/>
      <c r="U401" s="58"/>
      <c r="V401" s="58"/>
      <c r="W401" s="58"/>
    </row>
    <row r="402" spans="5:23" x14ac:dyDescent="0.2">
      <c r="E402" s="76"/>
      <c r="F402" s="76"/>
      <c r="M402" s="76"/>
      <c r="N402" s="76"/>
      <c r="O402" s="76"/>
      <c r="P402" s="76"/>
      <c r="R402" s="58"/>
      <c r="S402" s="58"/>
      <c r="T402" s="58"/>
      <c r="U402" s="58"/>
      <c r="V402" s="58"/>
      <c r="W402" s="58"/>
    </row>
    <row r="403" spans="5:23" x14ac:dyDescent="0.2">
      <c r="E403" s="76"/>
      <c r="F403" s="76"/>
      <c r="M403" s="76"/>
      <c r="N403" s="76"/>
      <c r="O403" s="76"/>
      <c r="P403" s="76"/>
      <c r="R403" s="58"/>
      <c r="S403" s="58"/>
      <c r="T403" s="58"/>
      <c r="U403" s="58"/>
      <c r="V403" s="58"/>
      <c r="W403" s="58"/>
    </row>
    <row r="404" spans="5:23" x14ac:dyDescent="0.2">
      <c r="E404" s="76"/>
      <c r="F404" s="76"/>
      <c r="M404" s="76"/>
      <c r="N404" s="76"/>
      <c r="O404" s="76"/>
      <c r="P404" s="76"/>
      <c r="R404" s="58"/>
      <c r="S404" s="58"/>
      <c r="T404" s="58"/>
      <c r="U404" s="58"/>
      <c r="V404" s="58"/>
      <c r="W404" s="58"/>
    </row>
    <row r="405" spans="5:23" x14ac:dyDescent="0.2">
      <c r="E405" s="76"/>
      <c r="F405" s="76"/>
      <c r="M405" s="76"/>
      <c r="N405" s="76"/>
      <c r="O405" s="76"/>
      <c r="P405" s="76"/>
      <c r="R405" s="58"/>
      <c r="S405" s="58"/>
      <c r="T405" s="58"/>
      <c r="U405" s="58"/>
      <c r="V405" s="58"/>
      <c r="W405" s="58"/>
    </row>
    <row r="406" spans="5:23" x14ac:dyDescent="0.2">
      <c r="E406" s="76"/>
      <c r="F406" s="76"/>
      <c r="M406" s="76"/>
      <c r="N406" s="76"/>
      <c r="O406" s="76"/>
      <c r="P406" s="76"/>
      <c r="R406" s="58"/>
      <c r="S406" s="58"/>
      <c r="T406" s="58"/>
      <c r="U406" s="58"/>
      <c r="V406" s="58"/>
      <c r="W406" s="58"/>
    </row>
    <row r="407" spans="5:23" x14ac:dyDescent="0.2">
      <c r="E407" s="76"/>
      <c r="F407" s="76"/>
      <c r="M407" s="76"/>
      <c r="N407" s="76"/>
      <c r="O407" s="76"/>
      <c r="P407" s="76"/>
      <c r="R407" s="58"/>
      <c r="S407" s="58"/>
      <c r="T407" s="58"/>
      <c r="U407" s="58"/>
      <c r="V407" s="58"/>
      <c r="W407" s="58"/>
    </row>
    <row r="408" spans="5:23" x14ac:dyDescent="0.2">
      <c r="E408" s="76"/>
      <c r="F408" s="76"/>
      <c r="M408" s="76"/>
      <c r="N408" s="76"/>
      <c r="O408" s="76"/>
      <c r="P408" s="76"/>
      <c r="R408" s="58"/>
      <c r="S408" s="58"/>
      <c r="T408" s="58"/>
      <c r="U408" s="58"/>
      <c r="V408" s="58"/>
      <c r="W408" s="58"/>
    </row>
    <row r="409" spans="5:23" x14ac:dyDescent="0.2">
      <c r="E409" s="76"/>
      <c r="F409" s="76"/>
      <c r="M409" s="76"/>
      <c r="N409" s="76"/>
      <c r="O409" s="76"/>
      <c r="P409" s="76"/>
      <c r="R409" s="58"/>
      <c r="S409" s="58"/>
      <c r="T409" s="58"/>
      <c r="U409" s="58"/>
      <c r="V409" s="58"/>
      <c r="W409" s="58"/>
    </row>
    <row r="410" spans="5:23" x14ac:dyDescent="0.2">
      <c r="E410" s="76"/>
      <c r="F410" s="76"/>
      <c r="M410" s="76"/>
      <c r="N410" s="76"/>
      <c r="O410" s="76"/>
      <c r="P410" s="76"/>
      <c r="R410" s="58"/>
      <c r="S410" s="58"/>
      <c r="T410" s="58"/>
      <c r="U410" s="58"/>
      <c r="V410" s="58"/>
      <c r="W410" s="58"/>
    </row>
    <row r="411" spans="5:23" x14ac:dyDescent="0.2">
      <c r="E411" s="76"/>
      <c r="F411" s="76"/>
      <c r="M411" s="76"/>
      <c r="N411" s="76"/>
      <c r="O411" s="76"/>
      <c r="P411" s="76"/>
      <c r="R411" s="58"/>
      <c r="S411" s="58"/>
      <c r="T411" s="58"/>
      <c r="U411" s="58"/>
      <c r="V411" s="58"/>
      <c r="W411" s="58"/>
    </row>
    <row r="412" spans="5:23" x14ac:dyDescent="0.2">
      <c r="E412" s="76"/>
      <c r="F412" s="76"/>
      <c r="M412" s="76"/>
      <c r="N412" s="76"/>
      <c r="O412" s="76"/>
      <c r="P412" s="76"/>
      <c r="R412" s="58"/>
      <c r="S412" s="58"/>
      <c r="T412" s="58"/>
      <c r="U412" s="58"/>
      <c r="V412" s="58"/>
      <c r="W412" s="58"/>
    </row>
    <row r="413" spans="5:23" x14ac:dyDescent="0.2">
      <c r="E413" s="76"/>
      <c r="F413" s="76"/>
      <c r="M413" s="76"/>
      <c r="N413" s="76"/>
      <c r="O413" s="76"/>
      <c r="P413" s="76"/>
      <c r="R413" s="58"/>
      <c r="S413" s="58"/>
      <c r="T413" s="58"/>
      <c r="U413" s="58"/>
      <c r="V413" s="58"/>
      <c r="W413" s="58"/>
    </row>
    <row r="414" spans="5:23" x14ac:dyDescent="0.2">
      <c r="E414" s="76"/>
      <c r="F414" s="76"/>
      <c r="M414" s="76"/>
      <c r="N414" s="76"/>
      <c r="O414" s="76"/>
      <c r="P414" s="76"/>
      <c r="R414" s="58"/>
      <c r="S414" s="58"/>
      <c r="T414" s="58"/>
      <c r="U414" s="58"/>
      <c r="V414" s="58"/>
      <c r="W414" s="58"/>
    </row>
    <row r="415" spans="5:23" x14ac:dyDescent="0.2">
      <c r="E415" s="76"/>
      <c r="F415" s="76"/>
      <c r="M415" s="76"/>
      <c r="N415" s="76"/>
      <c r="O415" s="76"/>
      <c r="P415" s="76"/>
      <c r="R415" s="58"/>
      <c r="S415" s="58"/>
      <c r="T415" s="58"/>
      <c r="U415" s="58"/>
      <c r="V415" s="58"/>
      <c r="W415" s="58"/>
    </row>
    <row r="416" spans="5:23" x14ac:dyDescent="0.2">
      <c r="E416" s="76"/>
      <c r="F416" s="76"/>
      <c r="M416" s="76"/>
      <c r="N416" s="76"/>
      <c r="O416" s="76"/>
      <c r="P416" s="76"/>
      <c r="R416" s="58"/>
      <c r="S416" s="58"/>
      <c r="T416" s="58"/>
      <c r="U416" s="58"/>
      <c r="V416" s="58"/>
      <c r="W416" s="58"/>
    </row>
    <row r="417" spans="5:23" x14ac:dyDescent="0.2">
      <c r="E417" s="76"/>
      <c r="F417" s="76"/>
      <c r="M417" s="76"/>
      <c r="N417" s="76"/>
      <c r="O417" s="76"/>
      <c r="P417" s="76"/>
      <c r="R417" s="58"/>
      <c r="S417" s="58"/>
      <c r="T417" s="58"/>
      <c r="U417" s="58"/>
      <c r="V417" s="58"/>
      <c r="W417" s="58"/>
    </row>
    <row r="418" spans="5:23" x14ac:dyDescent="0.2">
      <c r="E418" s="76"/>
      <c r="F418" s="76"/>
      <c r="M418" s="76"/>
      <c r="N418" s="76"/>
      <c r="O418" s="76"/>
      <c r="P418" s="76"/>
      <c r="R418" s="58"/>
      <c r="S418" s="58"/>
      <c r="T418" s="58"/>
      <c r="U418" s="58"/>
      <c r="V418" s="58"/>
      <c r="W418" s="58"/>
    </row>
    <row r="419" spans="5:23" x14ac:dyDescent="0.2">
      <c r="E419" s="76"/>
      <c r="F419" s="76"/>
      <c r="M419" s="76"/>
      <c r="N419" s="76"/>
      <c r="O419" s="76"/>
      <c r="P419" s="76"/>
      <c r="R419" s="58"/>
      <c r="S419" s="58"/>
      <c r="T419" s="58"/>
      <c r="U419" s="58"/>
      <c r="V419" s="58"/>
      <c r="W419" s="58"/>
    </row>
    <row r="420" spans="5:23" x14ac:dyDescent="0.2">
      <c r="E420" s="76"/>
      <c r="F420" s="76"/>
      <c r="M420" s="76"/>
      <c r="N420" s="76"/>
      <c r="O420" s="76"/>
      <c r="P420" s="76"/>
      <c r="R420" s="58"/>
      <c r="S420" s="58"/>
      <c r="T420" s="58"/>
      <c r="U420" s="58"/>
      <c r="V420" s="58"/>
      <c r="W420" s="58"/>
    </row>
    <row r="421" spans="5:23" x14ac:dyDescent="0.2">
      <c r="E421" s="76"/>
      <c r="F421" s="76"/>
      <c r="M421" s="76"/>
      <c r="N421" s="76"/>
      <c r="O421" s="76"/>
      <c r="P421" s="76"/>
      <c r="R421" s="58"/>
      <c r="S421" s="58"/>
      <c r="T421" s="58"/>
      <c r="U421" s="58"/>
      <c r="V421" s="58"/>
      <c r="W421" s="58"/>
    </row>
    <row r="422" spans="5:23" x14ac:dyDescent="0.2">
      <c r="E422" s="76"/>
      <c r="F422" s="76"/>
      <c r="M422" s="76"/>
      <c r="N422" s="76"/>
      <c r="O422" s="76"/>
      <c r="P422" s="76"/>
      <c r="R422" s="58"/>
      <c r="S422" s="58"/>
      <c r="T422" s="58"/>
      <c r="U422" s="58"/>
      <c r="V422" s="58"/>
      <c r="W422" s="58"/>
    </row>
    <row r="423" spans="5:23" x14ac:dyDescent="0.2">
      <c r="E423" s="76"/>
      <c r="F423" s="76"/>
      <c r="M423" s="76"/>
      <c r="N423" s="76"/>
      <c r="O423" s="76"/>
      <c r="P423" s="76"/>
      <c r="R423" s="58"/>
      <c r="S423" s="58"/>
      <c r="T423" s="58"/>
      <c r="U423" s="58"/>
      <c r="V423" s="58"/>
      <c r="W423" s="58"/>
    </row>
    <row r="424" spans="5:23" x14ac:dyDescent="0.2">
      <c r="E424" s="76"/>
      <c r="F424" s="76"/>
      <c r="M424" s="76"/>
      <c r="N424" s="76"/>
      <c r="O424" s="76"/>
      <c r="P424" s="76"/>
      <c r="R424" s="58"/>
      <c r="S424" s="58"/>
      <c r="T424" s="58"/>
      <c r="U424" s="58"/>
      <c r="V424" s="58"/>
      <c r="W424" s="58"/>
    </row>
    <row r="425" spans="5:23" x14ac:dyDescent="0.2">
      <c r="E425" s="76"/>
      <c r="F425" s="76"/>
      <c r="M425" s="76"/>
      <c r="N425" s="76"/>
      <c r="O425" s="76"/>
      <c r="P425" s="76"/>
      <c r="R425" s="58"/>
      <c r="S425" s="58"/>
      <c r="T425" s="58"/>
      <c r="U425" s="58"/>
      <c r="V425" s="58"/>
      <c r="W425" s="58"/>
    </row>
    <row r="426" spans="5:23" x14ac:dyDescent="0.2">
      <c r="E426" s="76"/>
      <c r="F426" s="76"/>
      <c r="M426" s="76"/>
      <c r="N426" s="76"/>
      <c r="O426" s="76"/>
      <c r="P426" s="76"/>
      <c r="R426" s="58"/>
      <c r="S426" s="58"/>
      <c r="T426" s="58"/>
      <c r="U426" s="58"/>
      <c r="V426" s="58"/>
      <c r="W426" s="58"/>
    </row>
    <row r="427" spans="5:23" x14ac:dyDescent="0.2">
      <c r="E427" s="76"/>
      <c r="F427" s="76"/>
      <c r="M427" s="76"/>
      <c r="N427" s="76"/>
      <c r="O427" s="76"/>
      <c r="P427" s="76"/>
      <c r="R427" s="58"/>
      <c r="S427" s="58"/>
      <c r="T427" s="58"/>
      <c r="U427" s="58"/>
      <c r="V427" s="58"/>
      <c r="W427" s="58"/>
    </row>
    <row r="428" spans="5:23" x14ac:dyDescent="0.2">
      <c r="E428" s="76"/>
      <c r="F428" s="76"/>
      <c r="M428" s="76"/>
      <c r="N428" s="76"/>
      <c r="O428" s="76"/>
      <c r="P428" s="76"/>
      <c r="R428" s="58"/>
      <c r="S428" s="58"/>
      <c r="T428" s="58"/>
      <c r="U428" s="58"/>
      <c r="V428" s="58"/>
      <c r="W428" s="58"/>
    </row>
    <row r="429" spans="5:23" x14ac:dyDescent="0.2">
      <c r="E429" s="76"/>
      <c r="F429" s="76"/>
      <c r="M429" s="76"/>
      <c r="N429" s="76"/>
      <c r="O429" s="76"/>
      <c r="P429" s="76"/>
      <c r="R429" s="58"/>
      <c r="S429" s="58"/>
      <c r="T429" s="58"/>
      <c r="U429" s="58"/>
      <c r="V429" s="58"/>
      <c r="W429" s="58"/>
    </row>
    <row r="430" spans="5:23" x14ac:dyDescent="0.2">
      <c r="E430" s="76"/>
      <c r="F430" s="76"/>
      <c r="M430" s="76"/>
      <c r="N430" s="76"/>
      <c r="O430" s="76"/>
      <c r="P430" s="76"/>
      <c r="R430" s="58"/>
      <c r="S430" s="58"/>
      <c r="T430" s="58"/>
      <c r="U430" s="58"/>
      <c r="V430" s="58"/>
      <c r="W430" s="58"/>
    </row>
    <row r="431" spans="5:23" x14ac:dyDescent="0.2">
      <c r="E431" s="76"/>
      <c r="F431" s="76"/>
      <c r="M431" s="76"/>
      <c r="N431" s="76"/>
      <c r="O431" s="76"/>
      <c r="P431" s="76"/>
      <c r="R431" s="58"/>
      <c r="S431" s="58"/>
      <c r="T431" s="58"/>
      <c r="U431" s="58"/>
      <c r="V431" s="58"/>
      <c r="W431" s="58"/>
    </row>
    <row r="432" spans="5:23" x14ac:dyDescent="0.2">
      <c r="E432" s="76"/>
      <c r="F432" s="76"/>
      <c r="M432" s="76"/>
      <c r="N432" s="76"/>
      <c r="O432" s="76"/>
      <c r="P432" s="76"/>
      <c r="R432" s="58"/>
      <c r="S432" s="58"/>
      <c r="T432" s="58"/>
      <c r="U432" s="58"/>
      <c r="V432" s="58"/>
      <c r="W432" s="58"/>
    </row>
    <row r="433" spans="5:23" x14ac:dyDescent="0.2">
      <c r="E433" s="76"/>
      <c r="F433" s="76"/>
      <c r="M433" s="76"/>
      <c r="N433" s="76"/>
      <c r="O433" s="76"/>
      <c r="P433" s="76"/>
      <c r="R433" s="58"/>
      <c r="S433" s="58"/>
      <c r="T433" s="58"/>
      <c r="U433" s="58"/>
      <c r="V433" s="58"/>
      <c r="W433" s="58"/>
    </row>
    <row r="434" spans="5:23" x14ac:dyDescent="0.2">
      <c r="E434" s="76"/>
      <c r="F434" s="76"/>
      <c r="M434" s="76"/>
      <c r="N434" s="76"/>
      <c r="O434" s="76"/>
      <c r="P434" s="76"/>
      <c r="R434" s="58"/>
      <c r="S434" s="58"/>
      <c r="T434" s="58"/>
      <c r="U434" s="58"/>
      <c r="V434" s="58"/>
      <c r="W434" s="58"/>
    </row>
    <row r="435" spans="5:23" x14ac:dyDescent="0.2">
      <c r="E435" s="76"/>
      <c r="F435" s="76"/>
      <c r="M435" s="76"/>
      <c r="N435" s="76"/>
      <c r="O435" s="76"/>
      <c r="P435" s="76"/>
      <c r="R435" s="58"/>
      <c r="S435" s="58"/>
      <c r="T435" s="58"/>
      <c r="U435" s="58"/>
      <c r="V435" s="58"/>
      <c r="W435" s="58"/>
    </row>
    <row r="436" spans="5:23" x14ac:dyDescent="0.2">
      <c r="E436" s="76"/>
      <c r="F436" s="76"/>
      <c r="M436" s="76"/>
      <c r="N436" s="76"/>
      <c r="O436" s="76"/>
      <c r="P436" s="76"/>
      <c r="R436" s="58"/>
      <c r="S436" s="58"/>
      <c r="T436" s="58"/>
      <c r="U436" s="58"/>
      <c r="V436" s="58"/>
      <c r="W436" s="58"/>
    </row>
    <row r="437" spans="5:23" x14ac:dyDescent="0.2">
      <c r="E437" s="76"/>
      <c r="F437" s="76"/>
      <c r="M437" s="76"/>
      <c r="N437" s="76"/>
      <c r="O437" s="76"/>
      <c r="P437" s="76"/>
      <c r="R437" s="58"/>
      <c r="S437" s="58"/>
      <c r="T437" s="58"/>
      <c r="U437" s="58"/>
      <c r="V437" s="58"/>
      <c r="W437" s="58"/>
    </row>
    <row r="438" spans="5:23" x14ac:dyDescent="0.2">
      <c r="E438" s="76"/>
      <c r="F438" s="76"/>
      <c r="M438" s="76"/>
      <c r="N438" s="76"/>
      <c r="O438" s="76"/>
      <c r="P438" s="76"/>
      <c r="R438" s="58"/>
      <c r="S438" s="58"/>
      <c r="T438" s="58"/>
      <c r="U438" s="58"/>
      <c r="V438" s="58"/>
      <c r="W438" s="58"/>
    </row>
    <row r="439" spans="5:23" x14ac:dyDescent="0.2">
      <c r="E439" s="76"/>
      <c r="F439" s="76"/>
      <c r="M439" s="76"/>
      <c r="N439" s="76"/>
      <c r="O439" s="76"/>
      <c r="P439" s="76"/>
      <c r="R439" s="58"/>
      <c r="S439" s="58"/>
      <c r="T439" s="58"/>
      <c r="U439" s="58"/>
      <c r="V439" s="58"/>
      <c r="W439" s="58"/>
    </row>
    <row r="440" spans="5:23" x14ac:dyDescent="0.2">
      <c r="E440" s="76"/>
      <c r="F440" s="76"/>
      <c r="M440" s="76"/>
      <c r="N440" s="76"/>
      <c r="O440" s="76"/>
      <c r="P440" s="76"/>
      <c r="R440" s="58"/>
      <c r="S440" s="58"/>
      <c r="T440" s="58"/>
      <c r="U440" s="58"/>
      <c r="V440" s="58"/>
      <c r="W440" s="58"/>
    </row>
    <row r="441" spans="5:23" x14ac:dyDescent="0.2">
      <c r="E441" s="76"/>
      <c r="F441" s="76"/>
      <c r="M441" s="76"/>
      <c r="N441" s="76"/>
      <c r="O441" s="76"/>
      <c r="P441" s="76"/>
      <c r="R441" s="58"/>
      <c r="S441" s="58"/>
      <c r="T441" s="58"/>
      <c r="U441" s="58"/>
      <c r="V441" s="58"/>
      <c r="W441" s="58"/>
    </row>
    <row r="442" spans="5:23" x14ac:dyDescent="0.2">
      <c r="E442" s="76"/>
      <c r="F442" s="76"/>
      <c r="M442" s="76"/>
      <c r="N442" s="76"/>
      <c r="O442" s="76"/>
      <c r="P442" s="76"/>
      <c r="R442" s="58"/>
      <c r="S442" s="58"/>
      <c r="T442" s="58"/>
      <c r="U442" s="58"/>
      <c r="V442" s="58"/>
      <c r="W442" s="58"/>
    </row>
    <row r="443" spans="5:23" x14ac:dyDescent="0.2">
      <c r="E443" s="76"/>
      <c r="F443" s="76"/>
      <c r="M443" s="76"/>
      <c r="N443" s="76"/>
      <c r="O443" s="76"/>
      <c r="P443" s="76"/>
      <c r="R443" s="58"/>
      <c r="S443" s="58"/>
      <c r="T443" s="58"/>
      <c r="U443" s="58"/>
      <c r="V443" s="58"/>
      <c r="W443" s="58"/>
    </row>
    <row r="444" spans="5:23" x14ac:dyDescent="0.2">
      <c r="E444" s="76"/>
      <c r="F444" s="76"/>
      <c r="M444" s="76"/>
      <c r="N444" s="76"/>
      <c r="O444" s="76"/>
      <c r="P444" s="76"/>
      <c r="R444" s="58"/>
      <c r="S444" s="58"/>
      <c r="T444" s="58"/>
      <c r="U444" s="58"/>
      <c r="V444" s="58"/>
      <c r="W444" s="58"/>
    </row>
    <row r="445" spans="5:23" x14ac:dyDescent="0.2">
      <c r="E445" s="76"/>
      <c r="F445" s="76"/>
      <c r="M445" s="76"/>
      <c r="N445" s="76"/>
      <c r="O445" s="76"/>
      <c r="P445" s="76"/>
      <c r="R445" s="58"/>
      <c r="S445" s="58"/>
      <c r="T445" s="58"/>
      <c r="U445" s="58"/>
      <c r="V445" s="58"/>
      <c r="W445" s="58"/>
    </row>
    <row r="446" spans="5:23" x14ac:dyDescent="0.2">
      <c r="E446" s="76"/>
      <c r="F446" s="76"/>
      <c r="M446" s="76"/>
      <c r="N446" s="76"/>
      <c r="O446" s="76"/>
      <c r="P446" s="76"/>
      <c r="R446" s="58"/>
      <c r="S446" s="58"/>
      <c r="T446" s="58"/>
      <c r="U446" s="58"/>
      <c r="V446" s="58"/>
      <c r="W446" s="58"/>
    </row>
    <row r="447" spans="5:23" x14ac:dyDescent="0.2">
      <c r="E447" s="76"/>
      <c r="F447" s="76"/>
      <c r="M447" s="76"/>
      <c r="N447" s="76"/>
      <c r="O447" s="76"/>
      <c r="P447" s="76"/>
      <c r="R447" s="58"/>
      <c r="S447" s="58"/>
      <c r="T447" s="58"/>
      <c r="U447" s="58"/>
      <c r="V447" s="58"/>
      <c r="W447" s="58"/>
    </row>
    <row r="448" spans="5:23" x14ac:dyDescent="0.2">
      <c r="E448" s="76"/>
      <c r="F448" s="76"/>
      <c r="M448" s="76"/>
      <c r="N448" s="76"/>
      <c r="O448" s="76"/>
      <c r="P448" s="76"/>
      <c r="R448" s="58"/>
      <c r="S448" s="58"/>
      <c r="T448" s="58"/>
      <c r="U448" s="58"/>
      <c r="V448" s="58"/>
      <c r="W448" s="58"/>
    </row>
    <row r="449" spans="5:23" x14ac:dyDescent="0.2">
      <c r="E449" s="76"/>
      <c r="F449" s="76"/>
      <c r="M449" s="76"/>
      <c r="N449" s="76"/>
      <c r="O449" s="76"/>
      <c r="P449" s="76"/>
      <c r="R449" s="58"/>
      <c r="S449" s="58"/>
      <c r="T449" s="58"/>
      <c r="U449" s="58"/>
      <c r="V449" s="58"/>
      <c r="W449" s="58"/>
    </row>
    <row r="450" spans="5:23" x14ac:dyDescent="0.2">
      <c r="E450" s="76"/>
      <c r="F450" s="76"/>
      <c r="M450" s="76"/>
      <c r="N450" s="76"/>
      <c r="O450" s="76"/>
      <c r="P450" s="76"/>
      <c r="R450" s="58"/>
      <c r="S450" s="58"/>
      <c r="T450" s="58"/>
      <c r="U450" s="58"/>
      <c r="V450" s="58"/>
      <c r="W450" s="58"/>
    </row>
    <row r="451" spans="5:23" x14ac:dyDescent="0.2">
      <c r="E451" s="76"/>
      <c r="F451" s="76"/>
      <c r="M451" s="76"/>
      <c r="N451" s="76"/>
      <c r="O451" s="76"/>
      <c r="P451" s="76"/>
      <c r="R451" s="58"/>
      <c r="S451" s="58"/>
      <c r="T451" s="58"/>
      <c r="U451" s="58"/>
      <c r="V451" s="58"/>
      <c r="W451" s="58"/>
    </row>
    <row r="452" spans="5:23" x14ac:dyDescent="0.2">
      <c r="E452" s="76"/>
      <c r="F452" s="76"/>
      <c r="M452" s="76"/>
      <c r="N452" s="76"/>
      <c r="O452" s="76"/>
      <c r="P452" s="76"/>
      <c r="R452" s="58"/>
      <c r="S452" s="58"/>
      <c r="T452" s="58"/>
      <c r="U452" s="58"/>
      <c r="V452" s="58"/>
      <c r="W452" s="58"/>
    </row>
    <row r="453" spans="5:23" x14ac:dyDescent="0.2">
      <c r="E453" s="76"/>
      <c r="F453" s="76"/>
      <c r="M453" s="76"/>
      <c r="N453" s="76"/>
      <c r="O453" s="76"/>
      <c r="P453" s="76"/>
      <c r="R453" s="58"/>
      <c r="S453" s="58"/>
      <c r="T453" s="58"/>
      <c r="U453" s="58"/>
      <c r="V453" s="58"/>
      <c r="W453" s="58"/>
    </row>
    <row r="454" spans="5:23" x14ac:dyDescent="0.2">
      <c r="E454" s="76"/>
      <c r="F454" s="76"/>
      <c r="M454" s="76"/>
      <c r="N454" s="76"/>
      <c r="O454" s="76"/>
      <c r="P454" s="76"/>
      <c r="R454" s="58"/>
      <c r="S454" s="58"/>
      <c r="T454" s="58"/>
      <c r="U454" s="58"/>
      <c r="V454" s="58"/>
      <c r="W454" s="58"/>
    </row>
    <row r="455" spans="5:23" x14ac:dyDescent="0.2">
      <c r="E455" s="76"/>
      <c r="F455" s="76"/>
      <c r="M455" s="76"/>
      <c r="N455" s="76"/>
      <c r="O455" s="76"/>
      <c r="P455" s="76"/>
      <c r="R455" s="58"/>
      <c r="S455" s="58"/>
      <c r="T455" s="58"/>
      <c r="U455" s="58"/>
      <c r="V455" s="58"/>
      <c r="W455" s="58"/>
    </row>
    <row r="456" spans="5:23" x14ac:dyDescent="0.2">
      <c r="E456" s="76"/>
      <c r="F456" s="76"/>
      <c r="M456" s="76"/>
      <c r="N456" s="76"/>
      <c r="O456" s="76"/>
      <c r="P456" s="76"/>
      <c r="R456" s="58"/>
      <c r="S456" s="58"/>
      <c r="T456" s="58"/>
      <c r="U456" s="58"/>
      <c r="V456" s="58"/>
      <c r="W456" s="58"/>
    </row>
    <row r="457" spans="5:23" x14ac:dyDescent="0.2">
      <c r="E457" s="76"/>
      <c r="F457" s="76"/>
      <c r="M457" s="76"/>
      <c r="N457" s="76"/>
      <c r="O457" s="76"/>
      <c r="P457" s="76"/>
      <c r="R457" s="58"/>
      <c r="S457" s="58"/>
      <c r="T457" s="58"/>
      <c r="U457" s="58"/>
      <c r="V457" s="58"/>
      <c r="W457" s="58"/>
    </row>
    <row r="458" spans="5:23" x14ac:dyDescent="0.2">
      <c r="E458" s="76"/>
      <c r="F458" s="76"/>
      <c r="M458" s="76"/>
      <c r="N458" s="76"/>
      <c r="O458" s="76"/>
      <c r="P458" s="76"/>
      <c r="R458" s="58"/>
      <c r="S458" s="58"/>
      <c r="T458" s="58"/>
      <c r="U458" s="58"/>
      <c r="V458" s="58"/>
      <c r="W458" s="58"/>
    </row>
    <row r="459" spans="5:23" x14ac:dyDescent="0.2">
      <c r="E459" s="76"/>
      <c r="F459" s="76"/>
      <c r="M459" s="76"/>
      <c r="N459" s="76"/>
      <c r="O459" s="76"/>
      <c r="P459" s="76"/>
      <c r="R459" s="58"/>
      <c r="S459" s="58"/>
      <c r="T459" s="58"/>
      <c r="U459" s="58"/>
      <c r="V459" s="58"/>
      <c r="W459" s="58"/>
    </row>
    <row r="460" spans="5:23" x14ac:dyDescent="0.2">
      <c r="E460" s="76"/>
      <c r="F460" s="76"/>
      <c r="M460" s="76"/>
      <c r="N460" s="76"/>
      <c r="O460" s="76"/>
      <c r="P460" s="76"/>
      <c r="R460" s="58"/>
      <c r="S460" s="58"/>
      <c r="T460" s="58"/>
      <c r="U460" s="58"/>
      <c r="V460" s="58"/>
      <c r="W460" s="58"/>
    </row>
    <row r="461" spans="5:23" x14ac:dyDescent="0.2">
      <c r="E461" s="76"/>
      <c r="F461" s="76"/>
      <c r="M461" s="76"/>
      <c r="N461" s="76"/>
      <c r="O461" s="76"/>
      <c r="P461" s="76"/>
      <c r="R461" s="58"/>
      <c r="S461" s="58"/>
      <c r="T461" s="58"/>
      <c r="U461" s="58"/>
      <c r="V461" s="58"/>
      <c r="W461" s="58"/>
    </row>
    <row r="462" spans="5:23" x14ac:dyDescent="0.2">
      <c r="E462" s="76"/>
      <c r="F462" s="76"/>
      <c r="M462" s="76"/>
      <c r="N462" s="76"/>
      <c r="O462" s="76"/>
      <c r="P462" s="76"/>
      <c r="R462" s="58"/>
      <c r="S462" s="58"/>
      <c r="T462" s="58"/>
      <c r="U462" s="58"/>
      <c r="V462" s="58"/>
      <c r="W462" s="58"/>
    </row>
    <row r="463" spans="5:23" x14ac:dyDescent="0.2">
      <c r="E463" s="76"/>
      <c r="F463" s="76"/>
      <c r="M463" s="76"/>
      <c r="N463" s="76"/>
      <c r="O463" s="76"/>
      <c r="P463" s="76"/>
      <c r="R463" s="58"/>
      <c r="S463" s="58"/>
      <c r="T463" s="58"/>
      <c r="U463" s="58"/>
      <c r="V463" s="58"/>
      <c r="W463" s="58"/>
    </row>
    <row r="464" spans="5:23" x14ac:dyDescent="0.2">
      <c r="E464" s="76"/>
      <c r="F464" s="76"/>
      <c r="M464" s="76"/>
      <c r="N464" s="76"/>
      <c r="O464" s="76"/>
      <c r="P464" s="76"/>
      <c r="R464" s="58"/>
      <c r="S464" s="58"/>
      <c r="T464" s="58"/>
      <c r="U464" s="58"/>
      <c r="V464" s="58"/>
      <c r="W464" s="58"/>
    </row>
    <row r="465" spans="5:23" x14ac:dyDescent="0.2">
      <c r="E465" s="76"/>
      <c r="F465" s="76"/>
      <c r="M465" s="76"/>
      <c r="N465" s="76"/>
      <c r="O465" s="76"/>
      <c r="P465" s="76"/>
      <c r="R465" s="58"/>
      <c r="S465" s="58"/>
      <c r="T465" s="58"/>
      <c r="U465" s="58"/>
      <c r="V465" s="58"/>
      <c r="W465" s="58"/>
    </row>
    <row r="466" spans="5:23" x14ac:dyDescent="0.2">
      <c r="E466" s="76"/>
      <c r="F466" s="76"/>
      <c r="M466" s="76"/>
      <c r="N466" s="76"/>
      <c r="O466" s="76"/>
      <c r="P466" s="76"/>
      <c r="R466" s="58"/>
      <c r="S466" s="58"/>
      <c r="T466" s="58"/>
      <c r="U466" s="58"/>
      <c r="V466" s="58"/>
      <c r="W466" s="58"/>
    </row>
    <row r="467" spans="5:23" x14ac:dyDescent="0.2">
      <c r="E467" s="76"/>
      <c r="F467" s="76"/>
      <c r="M467" s="76"/>
      <c r="N467" s="76"/>
      <c r="O467" s="76"/>
      <c r="P467" s="76"/>
      <c r="R467" s="58"/>
      <c r="S467" s="58"/>
      <c r="T467" s="58"/>
      <c r="U467" s="58"/>
      <c r="V467" s="58"/>
      <c r="W467" s="58"/>
    </row>
    <row r="468" spans="5:23" x14ac:dyDescent="0.2">
      <c r="E468" s="76"/>
      <c r="F468" s="76"/>
      <c r="M468" s="76"/>
      <c r="N468" s="76"/>
      <c r="O468" s="76"/>
      <c r="P468" s="76"/>
      <c r="R468" s="58"/>
      <c r="S468" s="58"/>
      <c r="T468" s="58"/>
      <c r="U468" s="58"/>
      <c r="V468" s="58"/>
      <c r="W468" s="58"/>
    </row>
    <row r="469" spans="5:23" x14ac:dyDescent="0.2">
      <c r="E469" s="76"/>
      <c r="F469" s="76"/>
      <c r="M469" s="76"/>
      <c r="N469" s="76"/>
      <c r="O469" s="76"/>
      <c r="P469" s="76"/>
      <c r="R469" s="58"/>
      <c r="S469" s="58"/>
      <c r="T469" s="58"/>
      <c r="U469" s="58"/>
      <c r="V469" s="58"/>
      <c r="W469" s="58"/>
    </row>
    <row r="470" spans="5:23" x14ac:dyDescent="0.2">
      <c r="E470" s="76"/>
      <c r="F470" s="76"/>
      <c r="M470" s="76"/>
      <c r="N470" s="76"/>
      <c r="O470" s="76"/>
      <c r="P470" s="76"/>
      <c r="R470" s="58"/>
      <c r="S470" s="58"/>
      <c r="T470" s="58"/>
      <c r="U470" s="58"/>
      <c r="V470" s="58"/>
      <c r="W470" s="58"/>
    </row>
    <row r="471" spans="5:23" x14ac:dyDescent="0.2">
      <c r="E471" s="76"/>
      <c r="F471" s="76"/>
      <c r="M471" s="76"/>
      <c r="N471" s="76"/>
      <c r="O471" s="76"/>
      <c r="P471" s="76"/>
      <c r="R471" s="58"/>
      <c r="S471" s="58"/>
      <c r="T471" s="58"/>
      <c r="U471" s="58"/>
      <c r="V471" s="58"/>
      <c r="W471" s="58"/>
    </row>
    <row r="472" spans="5:23" x14ac:dyDescent="0.2">
      <c r="E472" s="76"/>
      <c r="F472" s="76"/>
      <c r="M472" s="76"/>
      <c r="N472" s="76"/>
      <c r="O472" s="76"/>
      <c r="P472" s="76"/>
      <c r="R472" s="58"/>
      <c r="S472" s="58"/>
      <c r="T472" s="58"/>
      <c r="U472" s="58"/>
      <c r="V472" s="58"/>
      <c r="W472" s="58"/>
    </row>
    <row r="473" spans="5:23" x14ac:dyDescent="0.2">
      <c r="E473" s="76"/>
      <c r="F473" s="76"/>
      <c r="M473" s="76"/>
      <c r="N473" s="76"/>
      <c r="O473" s="76"/>
      <c r="P473" s="76"/>
      <c r="R473" s="58"/>
      <c r="S473" s="58"/>
      <c r="T473" s="58"/>
      <c r="U473" s="58"/>
      <c r="V473" s="58"/>
      <c r="W473" s="58"/>
    </row>
    <row r="474" spans="5:23" x14ac:dyDescent="0.2">
      <c r="E474" s="76"/>
      <c r="F474" s="76"/>
      <c r="M474" s="76"/>
      <c r="N474" s="76"/>
      <c r="O474" s="76"/>
      <c r="P474" s="76"/>
      <c r="R474" s="58"/>
      <c r="S474" s="58"/>
      <c r="T474" s="58"/>
      <c r="U474" s="58"/>
      <c r="V474" s="58"/>
      <c r="W474" s="58"/>
    </row>
    <row r="475" spans="5:23" x14ac:dyDescent="0.2">
      <c r="E475" s="76"/>
      <c r="F475" s="76"/>
      <c r="M475" s="76"/>
      <c r="N475" s="76"/>
      <c r="O475" s="76"/>
      <c r="P475" s="76"/>
      <c r="R475" s="58"/>
      <c r="S475" s="58"/>
      <c r="T475" s="58"/>
      <c r="U475" s="58"/>
      <c r="V475" s="58"/>
      <c r="W475" s="58"/>
    </row>
    <row r="476" spans="5:23" x14ac:dyDescent="0.2">
      <c r="E476" s="76"/>
      <c r="F476" s="76"/>
      <c r="M476" s="76"/>
      <c r="N476" s="76"/>
      <c r="O476" s="76"/>
      <c r="P476" s="76"/>
      <c r="R476" s="58"/>
      <c r="S476" s="58"/>
      <c r="T476" s="58"/>
      <c r="U476" s="58"/>
      <c r="V476" s="58"/>
      <c r="W476" s="58"/>
    </row>
    <row r="477" spans="5:23" x14ac:dyDescent="0.2">
      <c r="E477" s="76"/>
      <c r="F477" s="76"/>
      <c r="M477" s="76"/>
      <c r="N477" s="76"/>
      <c r="O477" s="76"/>
      <c r="P477" s="76"/>
      <c r="R477" s="58"/>
      <c r="S477" s="58"/>
      <c r="T477" s="58"/>
      <c r="U477" s="58"/>
      <c r="V477" s="58"/>
      <c r="W477" s="58"/>
    </row>
    <row r="478" spans="5:23" x14ac:dyDescent="0.2">
      <c r="E478" s="76"/>
      <c r="F478" s="76"/>
      <c r="M478" s="76"/>
      <c r="N478" s="76"/>
      <c r="O478" s="76"/>
      <c r="P478" s="76"/>
      <c r="R478" s="58"/>
      <c r="S478" s="58"/>
      <c r="T478" s="58"/>
      <c r="U478" s="58"/>
      <c r="V478" s="58"/>
      <c r="W478" s="58"/>
    </row>
    <row r="479" spans="5:23" x14ac:dyDescent="0.2">
      <c r="E479" s="76"/>
      <c r="F479" s="76"/>
      <c r="M479" s="76"/>
      <c r="N479" s="76"/>
      <c r="O479" s="76"/>
      <c r="P479" s="76"/>
      <c r="R479" s="58"/>
      <c r="S479" s="58"/>
      <c r="T479" s="58"/>
      <c r="U479" s="58"/>
      <c r="V479" s="58"/>
      <c r="W479" s="58"/>
    </row>
    <row r="480" spans="5:23" x14ac:dyDescent="0.2">
      <c r="E480" s="76"/>
      <c r="F480" s="76"/>
      <c r="M480" s="76"/>
      <c r="N480" s="76"/>
      <c r="O480" s="76"/>
      <c r="P480" s="76"/>
      <c r="R480" s="58"/>
      <c r="S480" s="58"/>
      <c r="T480" s="58"/>
      <c r="U480" s="58"/>
      <c r="V480" s="58"/>
      <c r="W480" s="58"/>
    </row>
    <row r="481" spans="5:23" x14ac:dyDescent="0.2">
      <c r="E481" s="76"/>
      <c r="F481" s="76"/>
      <c r="M481" s="76"/>
      <c r="N481" s="76"/>
      <c r="O481" s="76"/>
      <c r="P481" s="76"/>
      <c r="R481" s="58"/>
      <c r="S481" s="58"/>
      <c r="T481" s="58"/>
      <c r="U481" s="58"/>
      <c r="V481" s="58"/>
      <c r="W481" s="58"/>
    </row>
    <row r="482" spans="5:23" x14ac:dyDescent="0.2">
      <c r="E482" s="76"/>
      <c r="F482" s="76"/>
      <c r="M482" s="76"/>
      <c r="N482" s="76"/>
      <c r="O482" s="76"/>
      <c r="P482" s="76"/>
      <c r="R482" s="58"/>
      <c r="S482" s="58"/>
      <c r="T482" s="58"/>
      <c r="U482" s="58"/>
      <c r="V482" s="58"/>
      <c r="W482" s="58"/>
    </row>
    <row r="483" spans="5:23" x14ac:dyDescent="0.2">
      <c r="E483" s="76"/>
      <c r="F483" s="76"/>
      <c r="M483" s="76"/>
      <c r="N483" s="76"/>
      <c r="O483" s="76"/>
      <c r="P483" s="76"/>
      <c r="R483" s="58"/>
      <c r="S483" s="58"/>
      <c r="T483" s="58"/>
      <c r="U483" s="58"/>
      <c r="V483" s="58"/>
      <c r="W483" s="58"/>
    </row>
    <row r="484" spans="5:23" x14ac:dyDescent="0.2">
      <c r="E484" s="76"/>
      <c r="F484" s="76"/>
      <c r="M484" s="76"/>
      <c r="N484" s="76"/>
      <c r="O484" s="76"/>
      <c r="P484" s="76"/>
      <c r="R484" s="58"/>
      <c r="S484" s="58"/>
      <c r="T484" s="58"/>
      <c r="U484" s="58"/>
      <c r="V484" s="58"/>
      <c r="W484" s="58"/>
    </row>
    <row r="485" spans="5:23" x14ac:dyDescent="0.2">
      <c r="E485" s="76"/>
      <c r="F485" s="76"/>
      <c r="M485" s="76"/>
      <c r="N485" s="76"/>
      <c r="O485" s="76"/>
      <c r="P485" s="76"/>
      <c r="R485" s="58"/>
      <c r="S485" s="58"/>
      <c r="T485" s="58"/>
      <c r="U485" s="58"/>
      <c r="V485" s="58"/>
      <c r="W485" s="58"/>
    </row>
    <row r="486" spans="5:23" x14ac:dyDescent="0.2">
      <c r="E486" s="76"/>
      <c r="F486" s="76"/>
      <c r="M486" s="76"/>
      <c r="N486" s="76"/>
      <c r="O486" s="76"/>
      <c r="P486" s="76"/>
      <c r="R486" s="58"/>
      <c r="S486" s="58"/>
      <c r="T486" s="58"/>
      <c r="U486" s="58"/>
      <c r="V486" s="58"/>
      <c r="W486" s="58"/>
    </row>
    <row r="487" spans="5:23" x14ac:dyDescent="0.2">
      <c r="E487" s="76"/>
      <c r="F487" s="76"/>
      <c r="M487" s="76"/>
      <c r="N487" s="76"/>
      <c r="O487" s="76"/>
      <c r="P487" s="76"/>
      <c r="R487" s="58"/>
      <c r="S487" s="58"/>
      <c r="T487" s="58"/>
      <c r="U487" s="58"/>
      <c r="V487" s="58"/>
      <c r="W487" s="58"/>
    </row>
    <row r="488" spans="5:23" x14ac:dyDescent="0.2">
      <c r="E488" s="76"/>
      <c r="F488" s="76"/>
      <c r="M488" s="76"/>
      <c r="N488" s="76"/>
      <c r="O488" s="76"/>
      <c r="P488" s="76"/>
      <c r="R488" s="58"/>
      <c r="S488" s="58"/>
      <c r="T488" s="58"/>
      <c r="U488" s="58"/>
      <c r="V488" s="58"/>
      <c r="W488" s="58"/>
    </row>
    <row r="489" spans="5:23" x14ac:dyDescent="0.2">
      <c r="E489" s="76"/>
      <c r="F489" s="76"/>
      <c r="M489" s="76"/>
      <c r="N489" s="76"/>
      <c r="O489" s="76"/>
      <c r="P489" s="76"/>
      <c r="R489" s="58"/>
      <c r="S489" s="58"/>
      <c r="T489" s="58"/>
      <c r="U489" s="58"/>
      <c r="V489" s="58"/>
      <c r="W489" s="58"/>
    </row>
    <row r="490" spans="5:23" x14ac:dyDescent="0.2">
      <c r="E490" s="76"/>
      <c r="F490" s="76"/>
      <c r="M490" s="76"/>
      <c r="N490" s="76"/>
      <c r="O490" s="76"/>
      <c r="P490" s="76"/>
      <c r="R490" s="58"/>
      <c r="S490" s="58"/>
      <c r="T490" s="58"/>
      <c r="U490" s="58"/>
      <c r="V490" s="58"/>
      <c r="W490" s="58"/>
    </row>
    <row r="491" spans="5:23" x14ac:dyDescent="0.2">
      <c r="E491" s="76"/>
      <c r="F491" s="76"/>
      <c r="M491" s="76"/>
      <c r="N491" s="76"/>
      <c r="O491" s="76"/>
      <c r="P491" s="76"/>
      <c r="R491" s="58"/>
      <c r="S491" s="58"/>
      <c r="T491" s="58"/>
      <c r="U491" s="58"/>
      <c r="V491" s="58"/>
      <c r="W491" s="58"/>
    </row>
    <row r="492" spans="5:23" x14ac:dyDescent="0.2">
      <c r="E492" s="76"/>
      <c r="F492" s="76"/>
      <c r="M492" s="76"/>
      <c r="N492" s="76"/>
      <c r="O492" s="76"/>
      <c r="P492" s="76"/>
      <c r="R492" s="58"/>
      <c r="S492" s="58"/>
      <c r="T492" s="58"/>
      <c r="U492" s="58"/>
      <c r="V492" s="58"/>
      <c r="W492" s="58"/>
    </row>
    <row r="493" spans="5:23" x14ac:dyDescent="0.2">
      <c r="E493" s="76"/>
      <c r="F493" s="76"/>
      <c r="M493" s="76"/>
      <c r="N493" s="76"/>
      <c r="O493" s="76"/>
      <c r="P493" s="76"/>
      <c r="R493" s="58"/>
      <c r="S493" s="58"/>
      <c r="T493" s="58"/>
      <c r="U493" s="58"/>
      <c r="V493" s="58"/>
      <c r="W493" s="58"/>
    </row>
    <row r="494" spans="5:23" x14ac:dyDescent="0.2">
      <c r="E494" s="76"/>
      <c r="F494" s="76"/>
      <c r="M494" s="76"/>
      <c r="N494" s="76"/>
      <c r="O494" s="76"/>
      <c r="P494" s="76"/>
      <c r="R494" s="58"/>
      <c r="S494" s="58"/>
      <c r="T494" s="58"/>
      <c r="U494" s="58"/>
      <c r="V494" s="58"/>
      <c r="W494" s="58"/>
    </row>
    <row r="495" spans="5:23" x14ac:dyDescent="0.2">
      <c r="E495" s="76"/>
      <c r="F495" s="76"/>
      <c r="M495" s="76"/>
      <c r="N495" s="76"/>
      <c r="O495" s="76"/>
      <c r="P495" s="76"/>
      <c r="R495" s="58"/>
      <c r="S495" s="58"/>
      <c r="T495" s="58"/>
      <c r="U495" s="58"/>
      <c r="V495" s="58"/>
      <c r="W495" s="58"/>
    </row>
    <row r="496" spans="5:23" x14ac:dyDescent="0.2">
      <c r="E496" s="76"/>
      <c r="F496" s="76"/>
      <c r="M496" s="76"/>
      <c r="N496" s="76"/>
      <c r="O496" s="76"/>
      <c r="P496" s="76"/>
      <c r="R496" s="58"/>
      <c r="S496" s="58"/>
      <c r="T496" s="58"/>
      <c r="U496" s="58"/>
      <c r="V496" s="58"/>
      <c r="W496" s="58"/>
    </row>
    <row r="497" spans="5:23" x14ac:dyDescent="0.2">
      <c r="E497" s="76"/>
      <c r="F497" s="76"/>
      <c r="M497" s="76"/>
      <c r="N497" s="76"/>
      <c r="O497" s="76"/>
      <c r="P497" s="76"/>
      <c r="R497" s="58"/>
      <c r="S497" s="58"/>
      <c r="T497" s="58"/>
      <c r="U497" s="58"/>
      <c r="V497" s="58"/>
      <c r="W497" s="58"/>
    </row>
    <row r="498" spans="5:23" x14ac:dyDescent="0.2">
      <c r="E498" s="76"/>
      <c r="F498" s="76"/>
      <c r="M498" s="76"/>
      <c r="N498" s="76"/>
      <c r="O498" s="76"/>
      <c r="P498" s="76"/>
      <c r="R498" s="58"/>
      <c r="S498" s="58"/>
      <c r="T498" s="58"/>
      <c r="U498" s="58"/>
      <c r="V498" s="58"/>
      <c r="W498" s="58"/>
    </row>
    <row r="499" spans="5:23" x14ac:dyDescent="0.2">
      <c r="E499" s="76"/>
      <c r="F499" s="76"/>
      <c r="M499" s="76"/>
      <c r="N499" s="76"/>
      <c r="O499" s="76"/>
      <c r="P499" s="76"/>
      <c r="R499" s="58"/>
      <c r="S499" s="58"/>
      <c r="T499" s="58"/>
      <c r="U499" s="58"/>
      <c r="V499" s="58"/>
      <c r="W499" s="58"/>
    </row>
    <row r="500" spans="5:23" x14ac:dyDescent="0.2">
      <c r="E500" s="76"/>
      <c r="F500" s="76"/>
      <c r="M500" s="76"/>
      <c r="N500" s="76"/>
      <c r="O500" s="76"/>
      <c r="P500" s="76"/>
      <c r="R500" s="58"/>
      <c r="S500" s="58"/>
      <c r="T500" s="58"/>
      <c r="U500" s="58"/>
      <c r="V500" s="58"/>
      <c r="W500" s="58"/>
    </row>
    <row r="501" spans="5:23" x14ac:dyDescent="0.2">
      <c r="E501" s="76"/>
      <c r="F501" s="76"/>
      <c r="M501" s="76"/>
      <c r="N501" s="76"/>
      <c r="O501" s="76"/>
      <c r="P501" s="76"/>
      <c r="R501" s="58"/>
      <c r="S501" s="58"/>
      <c r="T501" s="58"/>
      <c r="U501" s="58"/>
      <c r="V501" s="58"/>
      <c r="W501" s="58"/>
    </row>
    <row r="502" spans="5:23" x14ac:dyDescent="0.2">
      <c r="E502" s="76"/>
      <c r="F502" s="76"/>
      <c r="M502" s="76"/>
      <c r="N502" s="76"/>
      <c r="O502" s="76"/>
      <c r="P502" s="76"/>
      <c r="R502" s="58"/>
      <c r="S502" s="58"/>
      <c r="T502" s="58"/>
      <c r="U502" s="58"/>
      <c r="V502" s="58"/>
      <c r="W502" s="58"/>
    </row>
    <row r="503" spans="5:23" x14ac:dyDescent="0.2">
      <c r="E503" s="76"/>
      <c r="F503" s="76"/>
      <c r="M503" s="76"/>
      <c r="N503" s="76"/>
      <c r="O503" s="76"/>
      <c r="P503" s="76"/>
      <c r="R503" s="58"/>
      <c r="S503" s="58"/>
      <c r="T503" s="58"/>
      <c r="U503" s="58"/>
      <c r="V503" s="58"/>
      <c r="W503" s="58"/>
    </row>
    <row r="504" spans="5:23" x14ac:dyDescent="0.2">
      <c r="E504" s="76"/>
      <c r="F504" s="76"/>
      <c r="M504" s="76"/>
      <c r="N504" s="76"/>
      <c r="O504" s="76"/>
      <c r="P504" s="76"/>
      <c r="R504" s="58"/>
      <c r="S504" s="58"/>
      <c r="T504" s="58"/>
      <c r="U504" s="58"/>
      <c r="V504" s="58"/>
      <c r="W504" s="58"/>
    </row>
    <row r="505" spans="5:23" x14ac:dyDescent="0.2">
      <c r="E505" s="76"/>
      <c r="F505" s="76"/>
      <c r="M505" s="76"/>
      <c r="N505" s="76"/>
      <c r="O505" s="76"/>
      <c r="P505" s="76"/>
      <c r="R505" s="58"/>
      <c r="S505" s="58"/>
      <c r="T505" s="58"/>
      <c r="U505" s="58"/>
      <c r="V505" s="58"/>
      <c r="W505" s="58"/>
    </row>
    <row r="506" spans="5:23" x14ac:dyDescent="0.2">
      <c r="E506" s="76"/>
      <c r="F506" s="76"/>
      <c r="M506" s="76"/>
      <c r="N506" s="76"/>
      <c r="O506" s="76"/>
      <c r="P506" s="76"/>
      <c r="R506" s="58"/>
      <c r="S506" s="58"/>
      <c r="T506" s="58"/>
      <c r="U506" s="58"/>
      <c r="V506" s="58"/>
      <c r="W506" s="58"/>
    </row>
    <row r="507" spans="5:23" x14ac:dyDescent="0.2">
      <c r="E507" s="76"/>
      <c r="F507" s="76"/>
      <c r="M507" s="76"/>
      <c r="N507" s="76"/>
      <c r="O507" s="76"/>
      <c r="P507" s="76"/>
      <c r="R507" s="58"/>
      <c r="S507" s="58"/>
      <c r="T507" s="58"/>
      <c r="U507" s="58"/>
      <c r="V507" s="58"/>
      <c r="W507" s="58"/>
    </row>
    <row r="508" spans="5:23" x14ac:dyDescent="0.2">
      <c r="E508" s="76"/>
      <c r="F508" s="76"/>
      <c r="M508" s="76"/>
      <c r="N508" s="76"/>
      <c r="O508" s="76"/>
      <c r="P508" s="76"/>
      <c r="R508" s="58"/>
      <c r="S508" s="58"/>
      <c r="T508" s="58"/>
      <c r="U508" s="58"/>
      <c r="V508" s="58"/>
      <c r="W508" s="58"/>
    </row>
    <row r="509" spans="5:23" x14ac:dyDescent="0.2">
      <c r="E509" s="76"/>
      <c r="F509" s="76"/>
      <c r="M509" s="76"/>
      <c r="N509" s="76"/>
      <c r="O509" s="76"/>
      <c r="P509" s="76"/>
      <c r="R509" s="58"/>
      <c r="S509" s="58"/>
      <c r="T509" s="58"/>
      <c r="U509" s="58"/>
      <c r="V509" s="58"/>
      <c r="W509" s="58"/>
    </row>
    <row r="510" spans="5:23" x14ac:dyDescent="0.2">
      <c r="E510" s="76"/>
      <c r="F510" s="76"/>
      <c r="M510" s="76"/>
      <c r="N510" s="76"/>
      <c r="O510" s="76"/>
      <c r="P510" s="76"/>
      <c r="R510" s="58"/>
      <c r="S510" s="58"/>
      <c r="T510" s="58"/>
      <c r="U510" s="58"/>
      <c r="V510" s="58"/>
      <c r="W510" s="58"/>
    </row>
    <row r="511" spans="5:23" x14ac:dyDescent="0.2">
      <c r="E511" s="76"/>
      <c r="F511" s="76"/>
      <c r="M511" s="76"/>
      <c r="N511" s="76"/>
      <c r="O511" s="76"/>
      <c r="P511" s="76"/>
      <c r="R511" s="58"/>
      <c r="S511" s="58"/>
      <c r="T511" s="58"/>
      <c r="U511" s="58"/>
      <c r="V511" s="58"/>
      <c r="W511" s="58"/>
    </row>
    <row r="512" spans="5:23" x14ac:dyDescent="0.2">
      <c r="E512" s="76"/>
      <c r="F512" s="76"/>
      <c r="M512" s="76"/>
      <c r="N512" s="76"/>
      <c r="O512" s="76"/>
      <c r="P512" s="76"/>
      <c r="R512" s="58"/>
      <c r="S512" s="58"/>
      <c r="T512" s="58"/>
      <c r="U512" s="58"/>
      <c r="V512" s="58"/>
      <c r="W512" s="58"/>
    </row>
    <row r="513" spans="5:23" x14ac:dyDescent="0.2">
      <c r="E513" s="76"/>
      <c r="F513" s="76"/>
      <c r="M513" s="76"/>
      <c r="N513" s="76"/>
      <c r="O513" s="76"/>
      <c r="P513" s="76"/>
      <c r="R513" s="58"/>
      <c r="S513" s="58"/>
      <c r="T513" s="58"/>
      <c r="U513" s="58"/>
      <c r="V513" s="58"/>
      <c r="W513" s="58"/>
    </row>
    <row r="514" spans="5:23" x14ac:dyDescent="0.2">
      <c r="E514" s="76"/>
      <c r="F514" s="76"/>
      <c r="M514" s="76"/>
      <c r="N514" s="76"/>
      <c r="O514" s="76"/>
      <c r="P514" s="76"/>
      <c r="R514" s="58"/>
      <c r="S514" s="58"/>
      <c r="T514" s="58"/>
      <c r="U514" s="58"/>
      <c r="V514" s="58"/>
      <c r="W514" s="58"/>
    </row>
    <row r="515" spans="5:23" x14ac:dyDescent="0.2">
      <c r="E515" s="76"/>
      <c r="F515" s="76"/>
      <c r="M515" s="76"/>
      <c r="N515" s="76"/>
      <c r="O515" s="76"/>
      <c r="P515" s="76"/>
      <c r="R515" s="58"/>
      <c r="S515" s="58"/>
      <c r="T515" s="58"/>
      <c r="U515" s="58"/>
      <c r="V515" s="58"/>
      <c r="W515" s="58"/>
    </row>
    <row r="516" spans="5:23" x14ac:dyDescent="0.2">
      <c r="E516" s="76"/>
      <c r="F516" s="76"/>
      <c r="M516" s="76"/>
      <c r="N516" s="76"/>
      <c r="O516" s="76"/>
      <c r="P516" s="76"/>
      <c r="R516" s="58"/>
      <c r="S516" s="58"/>
      <c r="T516" s="58"/>
      <c r="U516" s="58"/>
      <c r="V516" s="58"/>
      <c r="W516" s="58"/>
    </row>
    <row r="517" spans="5:23" x14ac:dyDescent="0.2">
      <c r="E517" s="76"/>
      <c r="F517" s="76"/>
      <c r="M517" s="76"/>
      <c r="N517" s="76"/>
      <c r="O517" s="76"/>
      <c r="P517" s="76"/>
      <c r="R517" s="58"/>
      <c r="S517" s="58"/>
      <c r="T517" s="58"/>
      <c r="U517" s="58"/>
      <c r="V517" s="58"/>
      <c r="W517" s="58"/>
    </row>
    <row r="518" spans="5:23" x14ac:dyDescent="0.2">
      <c r="E518" s="76"/>
      <c r="F518" s="76"/>
      <c r="M518" s="76"/>
      <c r="N518" s="76"/>
      <c r="O518" s="76"/>
      <c r="P518" s="76"/>
      <c r="R518" s="58"/>
      <c r="S518" s="58"/>
      <c r="T518" s="58"/>
      <c r="U518" s="58"/>
      <c r="V518" s="58"/>
      <c r="W518" s="58"/>
    </row>
    <row r="519" spans="5:23" x14ac:dyDescent="0.2">
      <c r="E519" s="76"/>
      <c r="F519" s="76"/>
      <c r="M519" s="76"/>
      <c r="N519" s="76"/>
      <c r="O519" s="76"/>
      <c r="P519" s="76"/>
      <c r="R519" s="58"/>
      <c r="S519" s="58"/>
      <c r="T519" s="58"/>
      <c r="U519" s="58"/>
      <c r="V519" s="58"/>
      <c r="W519" s="58"/>
    </row>
    <row r="520" spans="5:23" x14ac:dyDescent="0.2">
      <c r="E520" s="76"/>
      <c r="F520" s="76"/>
      <c r="M520" s="76"/>
      <c r="N520" s="76"/>
      <c r="O520" s="76"/>
      <c r="P520" s="76"/>
      <c r="R520" s="58"/>
      <c r="S520" s="58"/>
      <c r="T520" s="58"/>
      <c r="U520" s="58"/>
      <c r="V520" s="58"/>
      <c r="W520" s="58"/>
    </row>
    <row r="521" spans="5:23" x14ac:dyDescent="0.2">
      <c r="E521" s="76"/>
      <c r="F521" s="76"/>
      <c r="M521" s="76"/>
      <c r="N521" s="76"/>
      <c r="O521" s="76"/>
      <c r="P521" s="76"/>
      <c r="R521" s="58"/>
      <c r="S521" s="58"/>
      <c r="T521" s="58"/>
      <c r="U521" s="58"/>
      <c r="V521" s="58"/>
      <c r="W521" s="58"/>
    </row>
    <row r="522" spans="5:23" x14ac:dyDescent="0.2">
      <c r="E522" s="76"/>
      <c r="F522" s="76"/>
      <c r="M522" s="76"/>
      <c r="N522" s="76"/>
      <c r="O522" s="76"/>
      <c r="P522" s="76"/>
      <c r="R522" s="58"/>
      <c r="S522" s="58"/>
      <c r="T522" s="58"/>
      <c r="U522" s="58"/>
      <c r="V522" s="58"/>
      <c r="W522" s="58"/>
    </row>
    <row r="523" spans="5:23" x14ac:dyDescent="0.2">
      <c r="E523" s="76"/>
      <c r="F523" s="76"/>
      <c r="M523" s="76"/>
      <c r="N523" s="76"/>
      <c r="O523" s="76"/>
      <c r="P523" s="76"/>
      <c r="R523" s="58"/>
      <c r="S523" s="58"/>
      <c r="T523" s="58"/>
      <c r="U523" s="58"/>
      <c r="V523" s="58"/>
      <c r="W523" s="58"/>
    </row>
    <row r="524" spans="5:23" x14ac:dyDescent="0.2">
      <c r="E524" s="76"/>
      <c r="F524" s="76"/>
      <c r="M524" s="76"/>
      <c r="N524" s="76"/>
      <c r="O524" s="76"/>
      <c r="P524" s="76"/>
      <c r="R524" s="58"/>
      <c r="S524" s="58"/>
      <c r="T524" s="58"/>
      <c r="U524" s="58"/>
      <c r="V524" s="58"/>
      <c r="W524" s="58"/>
    </row>
    <row r="525" spans="5:23" x14ac:dyDescent="0.2">
      <c r="E525" s="76"/>
      <c r="F525" s="76"/>
      <c r="M525" s="76"/>
      <c r="N525" s="76"/>
      <c r="O525" s="76"/>
      <c r="P525" s="76"/>
      <c r="R525" s="58"/>
      <c r="S525" s="58"/>
      <c r="T525" s="58"/>
      <c r="U525" s="58"/>
      <c r="V525" s="58"/>
      <c r="W525" s="58"/>
    </row>
    <row r="526" spans="5:23" x14ac:dyDescent="0.2">
      <c r="E526" s="76"/>
      <c r="F526" s="76"/>
      <c r="M526" s="76"/>
      <c r="N526" s="76"/>
      <c r="O526" s="76"/>
      <c r="P526" s="76"/>
      <c r="R526" s="58"/>
      <c r="S526" s="58"/>
      <c r="T526" s="58"/>
      <c r="U526" s="58"/>
      <c r="V526" s="58"/>
      <c r="W526" s="58"/>
    </row>
    <row r="527" spans="5:23" x14ac:dyDescent="0.2">
      <c r="E527" s="76"/>
      <c r="F527" s="76"/>
      <c r="M527" s="76"/>
      <c r="N527" s="76"/>
      <c r="O527" s="76"/>
      <c r="P527" s="76"/>
      <c r="R527" s="58"/>
      <c r="S527" s="58"/>
      <c r="T527" s="58"/>
      <c r="U527" s="58"/>
      <c r="V527" s="58"/>
      <c r="W527" s="58"/>
    </row>
    <row r="528" spans="5:23" x14ac:dyDescent="0.2">
      <c r="E528" s="76"/>
      <c r="F528" s="76"/>
      <c r="M528" s="76"/>
      <c r="N528" s="76"/>
      <c r="O528" s="76"/>
      <c r="P528" s="76"/>
      <c r="R528" s="58"/>
      <c r="S528" s="58"/>
      <c r="T528" s="58"/>
      <c r="U528" s="58"/>
      <c r="V528" s="58"/>
      <c r="W528" s="58"/>
    </row>
    <row r="529" spans="5:23" x14ac:dyDescent="0.2">
      <c r="E529" s="76"/>
      <c r="F529" s="76"/>
      <c r="M529" s="76"/>
      <c r="N529" s="76"/>
      <c r="O529" s="76"/>
      <c r="P529" s="76"/>
      <c r="R529" s="58"/>
      <c r="S529" s="58"/>
      <c r="T529" s="58"/>
      <c r="U529" s="58"/>
      <c r="V529" s="58"/>
      <c r="W529" s="58"/>
    </row>
    <row r="530" spans="5:23" x14ac:dyDescent="0.2">
      <c r="E530" s="76"/>
      <c r="F530" s="76"/>
      <c r="M530" s="76"/>
      <c r="N530" s="76"/>
      <c r="O530" s="76"/>
      <c r="P530" s="76"/>
      <c r="R530" s="58"/>
      <c r="S530" s="58"/>
      <c r="T530" s="58"/>
      <c r="U530" s="58"/>
      <c r="V530" s="58"/>
      <c r="W530" s="58"/>
    </row>
    <row r="531" spans="5:23" x14ac:dyDescent="0.2">
      <c r="E531" s="76"/>
      <c r="F531" s="76"/>
      <c r="M531" s="76"/>
      <c r="N531" s="76"/>
      <c r="O531" s="76"/>
      <c r="P531" s="76"/>
      <c r="R531" s="58"/>
      <c r="S531" s="58"/>
      <c r="T531" s="58"/>
      <c r="U531" s="58"/>
      <c r="V531" s="58"/>
      <c r="W531" s="58"/>
    </row>
    <row r="532" spans="5:23" x14ac:dyDescent="0.2">
      <c r="E532" s="76"/>
      <c r="F532" s="76"/>
      <c r="M532" s="76"/>
      <c r="N532" s="76"/>
      <c r="O532" s="76"/>
      <c r="P532" s="76"/>
      <c r="R532" s="58"/>
      <c r="S532" s="58"/>
      <c r="T532" s="58"/>
      <c r="U532" s="58"/>
      <c r="V532" s="58"/>
      <c r="W532" s="58"/>
    </row>
    <row r="533" spans="5:23" x14ac:dyDescent="0.2">
      <c r="E533" s="76"/>
      <c r="F533" s="76"/>
      <c r="M533" s="76"/>
      <c r="N533" s="76"/>
      <c r="O533" s="76"/>
      <c r="P533" s="76"/>
      <c r="R533" s="58"/>
      <c r="S533" s="58"/>
      <c r="T533" s="58"/>
      <c r="U533" s="58"/>
      <c r="V533" s="58"/>
      <c r="W533" s="58"/>
    </row>
    <row r="534" spans="5:23" x14ac:dyDescent="0.2">
      <c r="E534" s="76"/>
      <c r="F534" s="76"/>
      <c r="M534" s="76"/>
      <c r="N534" s="76"/>
      <c r="O534" s="76"/>
      <c r="P534" s="76"/>
      <c r="R534" s="58"/>
      <c r="S534" s="58"/>
      <c r="T534" s="58"/>
      <c r="U534" s="58"/>
      <c r="V534" s="58"/>
      <c r="W534" s="58"/>
    </row>
    <row r="535" spans="5:23" x14ac:dyDescent="0.2">
      <c r="E535" s="76"/>
      <c r="F535" s="76"/>
      <c r="M535" s="76"/>
      <c r="N535" s="76"/>
      <c r="O535" s="76"/>
      <c r="P535" s="76"/>
      <c r="R535" s="58"/>
      <c r="S535" s="58"/>
      <c r="T535" s="58"/>
      <c r="U535" s="58"/>
      <c r="V535" s="58"/>
      <c r="W535" s="58"/>
    </row>
    <row r="536" spans="5:23" x14ac:dyDescent="0.2">
      <c r="E536" s="76"/>
      <c r="F536" s="76"/>
      <c r="M536" s="76"/>
      <c r="N536" s="76"/>
      <c r="O536" s="76"/>
      <c r="P536" s="76"/>
      <c r="R536" s="58"/>
      <c r="S536" s="58"/>
      <c r="T536" s="58"/>
      <c r="U536" s="58"/>
      <c r="V536" s="58"/>
      <c r="W536" s="58"/>
    </row>
    <row r="537" spans="5:23" x14ac:dyDescent="0.2">
      <c r="E537" s="76"/>
      <c r="F537" s="76"/>
      <c r="M537" s="76"/>
      <c r="N537" s="76"/>
      <c r="O537" s="76"/>
      <c r="P537" s="76"/>
      <c r="R537" s="58"/>
      <c r="S537" s="58"/>
      <c r="T537" s="58"/>
      <c r="U537" s="58"/>
      <c r="V537" s="58"/>
      <c r="W537" s="58"/>
    </row>
    <row r="538" spans="5:23" x14ac:dyDescent="0.2">
      <c r="E538" s="76"/>
      <c r="F538" s="76"/>
      <c r="M538" s="76"/>
      <c r="N538" s="76"/>
      <c r="O538" s="76"/>
      <c r="P538" s="76"/>
      <c r="R538" s="58"/>
      <c r="S538" s="58"/>
      <c r="T538" s="58"/>
      <c r="U538" s="58"/>
      <c r="V538" s="58"/>
      <c r="W538" s="58"/>
    </row>
    <row r="539" spans="5:23" x14ac:dyDescent="0.2">
      <c r="E539" s="76"/>
      <c r="F539" s="76"/>
      <c r="M539" s="76"/>
      <c r="N539" s="76"/>
      <c r="O539" s="76"/>
      <c r="P539" s="76"/>
      <c r="R539" s="58"/>
      <c r="S539" s="58"/>
      <c r="T539" s="58"/>
      <c r="U539" s="58"/>
      <c r="V539" s="58"/>
      <c r="W539" s="58"/>
    </row>
    <row r="540" spans="5:23" x14ac:dyDescent="0.2">
      <c r="E540" s="76"/>
      <c r="F540" s="76"/>
      <c r="M540" s="76"/>
      <c r="N540" s="76"/>
      <c r="O540" s="76"/>
      <c r="P540" s="76"/>
      <c r="R540" s="58"/>
      <c r="S540" s="58"/>
      <c r="T540" s="58"/>
      <c r="U540" s="58"/>
      <c r="V540" s="58"/>
      <c r="W540" s="58"/>
    </row>
    <row r="541" spans="5:23" x14ac:dyDescent="0.2">
      <c r="E541" s="76"/>
      <c r="F541" s="76"/>
      <c r="M541" s="76"/>
      <c r="N541" s="76"/>
      <c r="O541" s="76"/>
      <c r="P541" s="76"/>
      <c r="R541" s="58"/>
      <c r="S541" s="58"/>
      <c r="T541" s="58"/>
      <c r="U541" s="58"/>
      <c r="V541" s="58"/>
      <c r="W541" s="58"/>
    </row>
    <row r="542" spans="5:23" x14ac:dyDescent="0.2">
      <c r="E542" s="76"/>
      <c r="F542" s="76"/>
      <c r="M542" s="76"/>
      <c r="N542" s="76"/>
      <c r="O542" s="76"/>
      <c r="P542" s="76"/>
      <c r="R542" s="58"/>
      <c r="S542" s="58"/>
      <c r="T542" s="58"/>
      <c r="U542" s="58"/>
      <c r="V542" s="58"/>
      <c r="W542" s="58"/>
    </row>
    <row r="543" spans="5:23" x14ac:dyDescent="0.2">
      <c r="E543" s="76"/>
      <c r="F543" s="76"/>
      <c r="M543" s="76"/>
      <c r="N543" s="76"/>
      <c r="O543" s="76"/>
      <c r="P543" s="76"/>
      <c r="R543" s="58"/>
      <c r="S543" s="58"/>
      <c r="T543" s="58"/>
      <c r="U543" s="58"/>
      <c r="V543" s="58"/>
      <c r="W543" s="58"/>
    </row>
    <row r="544" spans="5:23" x14ac:dyDescent="0.2">
      <c r="E544" s="76"/>
      <c r="F544" s="76"/>
      <c r="M544" s="76"/>
      <c r="N544" s="76"/>
      <c r="O544" s="76"/>
      <c r="P544" s="76"/>
      <c r="R544" s="58"/>
      <c r="S544" s="58"/>
      <c r="T544" s="58"/>
      <c r="U544" s="58"/>
      <c r="V544" s="58"/>
      <c r="W544" s="58"/>
    </row>
    <row r="545" spans="5:23" x14ac:dyDescent="0.2">
      <c r="E545" s="76"/>
      <c r="F545" s="76"/>
      <c r="M545" s="76"/>
      <c r="N545" s="76"/>
      <c r="O545" s="76"/>
      <c r="P545" s="76"/>
      <c r="R545" s="58"/>
      <c r="S545" s="58"/>
      <c r="T545" s="58"/>
      <c r="U545" s="58"/>
      <c r="V545" s="58"/>
      <c r="W545" s="58"/>
    </row>
    <row r="546" spans="5:23" x14ac:dyDescent="0.2">
      <c r="E546" s="76"/>
      <c r="F546" s="76"/>
      <c r="M546" s="76"/>
      <c r="N546" s="76"/>
      <c r="O546" s="76"/>
      <c r="P546" s="76"/>
      <c r="R546" s="58"/>
      <c r="S546" s="58"/>
      <c r="T546" s="58"/>
      <c r="U546" s="58"/>
      <c r="V546" s="58"/>
      <c r="W546" s="58"/>
    </row>
    <row r="547" spans="5:23" x14ac:dyDescent="0.2">
      <c r="E547" s="76"/>
      <c r="F547" s="76"/>
      <c r="M547" s="76"/>
      <c r="N547" s="76"/>
      <c r="O547" s="76"/>
      <c r="P547" s="76"/>
      <c r="R547" s="58"/>
      <c r="S547" s="58"/>
      <c r="T547" s="58"/>
      <c r="U547" s="58"/>
      <c r="V547" s="58"/>
      <c r="W547" s="58"/>
    </row>
    <row r="548" spans="5:23" x14ac:dyDescent="0.2">
      <c r="E548" s="76"/>
      <c r="F548" s="76"/>
      <c r="M548" s="76"/>
      <c r="N548" s="76"/>
      <c r="O548" s="76"/>
      <c r="P548" s="76"/>
      <c r="R548" s="58"/>
      <c r="S548" s="58"/>
      <c r="T548" s="58"/>
      <c r="U548" s="58"/>
      <c r="V548" s="58"/>
      <c r="W548" s="58"/>
    </row>
    <row r="549" spans="5:23" x14ac:dyDescent="0.2">
      <c r="E549" s="76"/>
      <c r="F549" s="76"/>
      <c r="M549" s="76"/>
      <c r="N549" s="76"/>
      <c r="O549" s="76"/>
      <c r="P549" s="76"/>
      <c r="R549" s="58"/>
      <c r="S549" s="58"/>
      <c r="T549" s="58"/>
      <c r="U549" s="58"/>
      <c r="V549" s="58"/>
      <c r="W549" s="58"/>
    </row>
    <row r="550" spans="5:23" x14ac:dyDescent="0.2">
      <c r="E550" s="76"/>
      <c r="F550" s="76"/>
      <c r="M550" s="76"/>
      <c r="N550" s="76"/>
      <c r="O550" s="76"/>
      <c r="P550" s="76"/>
      <c r="R550" s="58"/>
      <c r="S550" s="58"/>
      <c r="T550" s="58"/>
      <c r="U550" s="58"/>
      <c r="V550" s="58"/>
      <c r="W550" s="58"/>
    </row>
    <row r="551" spans="5:23" x14ac:dyDescent="0.2">
      <c r="E551" s="76"/>
      <c r="F551" s="76"/>
      <c r="M551" s="76"/>
      <c r="N551" s="76"/>
      <c r="O551" s="76"/>
      <c r="P551" s="76"/>
      <c r="R551" s="58"/>
      <c r="S551" s="58"/>
      <c r="T551" s="58"/>
      <c r="U551" s="58"/>
      <c r="V551" s="58"/>
      <c r="W551" s="58"/>
    </row>
    <row r="552" spans="5:23" x14ac:dyDescent="0.2">
      <c r="E552" s="76"/>
      <c r="F552" s="76"/>
      <c r="M552" s="76"/>
      <c r="N552" s="76"/>
      <c r="O552" s="76"/>
      <c r="P552" s="76"/>
      <c r="R552" s="58"/>
      <c r="S552" s="58"/>
      <c r="T552" s="58"/>
      <c r="U552" s="58"/>
      <c r="V552" s="58"/>
      <c r="W552" s="58"/>
    </row>
    <row r="553" spans="5:23" x14ac:dyDescent="0.2">
      <c r="E553" s="76"/>
      <c r="F553" s="76"/>
      <c r="M553" s="76"/>
      <c r="N553" s="76"/>
      <c r="O553" s="76"/>
      <c r="P553" s="76"/>
      <c r="R553" s="58"/>
      <c r="S553" s="58"/>
      <c r="T553" s="58"/>
      <c r="U553" s="58"/>
      <c r="V553" s="58"/>
      <c r="W553" s="58"/>
    </row>
    <row r="554" spans="5:23" x14ac:dyDescent="0.2">
      <c r="E554" s="76"/>
      <c r="F554" s="76"/>
      <c r="M554" s="76"/>
      <c r="N554" s="76"/>
      <c r="O554" s="76"/>
      <c r="P554" s="76"/>
      <c r="R554" s="58"/>
      <c r="S554" s="58"/>
      <c r="T554" s="58"/>
      <c r="U554" s="58"/>
      <c r="V554" s="58"/>
      <c r="W554" s="58"/>
    </row>
    <row r="555" spans="5:23" x14ac:dyDescent="0.2">
      <c r="E555" s="76"/>
      <c r="F555" s="76"/>
      <c r="M555" s="76"/>
      <c r="N555" s="76"/>
      <c r="O555" s="76"/>
      <c r="P555" s="76"/>
      <c r="R555" s="58"/>
      <c r="S555" s="58"/>
      <c r="T555" s="58"/>
      <c r="U555" s="58"/>
      <c r="V555" s="58"/>
      <c r="W555" s="58"/>
    </row>
    <row r="556" spans="5:23" x14ac:dyDescent="0.2">
      <c r="E556" s="76"/>
      <c r="F556" s="76"/>
      <c r="M556" s="76"/>
      <c r="N556" s="76"/>
      <c r="O556" s="76"/>
      <c r="P556" s="76"/>
      <c r="R556" s="58"/>
      <c r="S556" s="58"/>
      <c r="T556" s="58"/>
      <c r="U556" s="58"/>
      <c r="V556" s="58"/>
      <c r="W556" s="58"/>
    </row>
    <row r="557" spans="5:23" x14ac:dyDescent="0.2">
      <c r="E557" s="76"/>
      <c r="F557" s="76"/>
      <c r="M557" s="76"/>
      <c r="N557" s="76"/>
      <c r="O557" s="76"/>
      <c r="P557" s="76"/>
      <c r="R557" s="58"/>
      <c r="S557" s="58"/>
      <c r="T557" s="58"/>
      <c r="U557" s="58"/>
      <c r="V557" s="58"/>
      <c r="W557" s="58"/>
    </row>
    <row r="558" spans="5:23" x14ac:dyDescent="0.2">
      <c r="E558" s="76"/>
      <c r="F558" s="76"/>
      <c r="M558" s="76"/>
      <c r="N558" s="76"/>
      <c r="O558" s="76"/>
      <c r="P558" s="76"/>
      <c r="R558" s="58"/>
      <c r="S558" s="58"/>
      <c r="T558" s="58"/>
      <c r="U558" s="58"/>
      <c r="V558" s="58"/>
      <c r="W558" s="58"/>
    </row>
    <row r="559" spans="5:23" x14ac:dyDescent="0.2">
      <c r="E559" s="76"/>
      <c r="F559" s="76"/>
      <c r="M559" s="76"/>
      <c r="N559" s="76"/>
      <c r="O559" s="76"/>
      <c r="P559" s="76"/>
      <c r="R559" s="58"/>
      <c r="S559" s="58"/>
      <c r="T559" s="58"/>
      <c r="U559" s="58"/>
      <c r="V559" s="58"/>
      <c r="W559" s="58"/>
    </row>
    <row r="560" spans="5:23" x14ac:dyDescent="0.2">
      <c r="E560" s="76"/>
      <c r="F560" s="76"/>
      <c r="M560" s="76"/>
      <c r="N560" s="76"/>
      <c r="O560" s="76"/>
      <c r="P560" s="76"/>
      <c r="R560" s="58"/>
      <c r="S560" s="58"/>
      <c r="T560" s="58"/>
      <c r="U560" s="58"/>
      <c r="V560" s="58"/>
      <c r="W560" s="58"/>
    </row>
    <row r="561" spans="5:23" x14ac:dyDescent="0.2">
      <c r="E561" s="76"/>
      <c r="F561" s="76"/>
      <c r="M561" s="76"/>
      <c r="N561" s="76"/>
      <c r="O561" s="76"/>
      <c r="P561" s="76"/>
      <c r="R561" s="58"/>
      <c r="S561" s="58"/>
      <c r="T561" s="58"/>
      <c r="U561" s="58"/>
      <c r="V561" s="58"/>
      <c r="W561" s="58"/>
    </row>
    <row r="562" spans="5:23" x14ac:dyDescent="0.2">
      <c r="E562" s="76"/>
      <c r="F562" s="76"/>
      <c r="M562" s="76"/>
      <c r="N562" s="76"/>
      <c r="O562" s="76"/>
      <c r="P562" s="76"/>
      <c r="R562" s="58"/>
      <c r="S562" s="58"/>
      <c r="T562" s="58"/>
      <c r="U562" s="58"/>
      <c r="V562" s="58"/>
      <c r="W562" s="58"/>
    </row>
    <row r="563" spans="5:23" x14ac:dyDescent="0.2">
      <c r="E563" s="76"/>
      <c r="F563" s="76"/>
      <c r="M563" s="76"/>
      <c r="N563" s="76"/>
      <c r="O563" s="76"/>
      <c r="P563" s="76"/>
      <c r="R563" s="58"/>
      <c r="S563" s="58"/>
      <c r="T563" s="58"/>
      <c r="U563" s="58"/>
      <c r="V563" s="58"/>
      <c r="W563" s="58"/>
    </row>
    <row r="564" spans="5:23" x14ac:dyDescent="0.2">
      <c r="E564" s="76"/>
      <c r="F564" s="76"/>
      <c r="M564" s="76"/>
      <c r="N564" s="76"/>
      <c r="O564" s="76"/>
      <c r="P564" s="76"/>
      <c r="R564" s="58"/>
      <c r="S564" s="58"/>
      <c r="T564" s="58"/>
      <c r="U564" s="58"/>
      <c r="V564" s="58"/>
      <c r="W564" s="58"/>
    </row>
    <row r="565" spans="5:23" x14ac:dyDescent="0.2">
      <c r="E565" s="76"/>
      <c r="F565" s="76"/>
      <c r="M565" s="76"/>
      <c r="N565" s="76"/>
      <c r="O565" s="76"/>
      <c r="P565" s="76"/>
      <c r="R565" s="58"/>
      <c r="S565" s="58"/>
      <c r="T565" s="58"/>
      <c r="U565" s="58"/>
      <c r="V565" s="58"/>
      <c r="W565" s="58"/>
    </row>
    <row r="566" spans="5:23" x14ac:dyDescent="0.2">
      <c r="E566" s="76"/>
      <c r="F566" s="76"/>
      <c r="M566" s="76"/>
      <c r="N566" s="76"/>
      <c r="O566" s="76"/>
      <c r="P566" s="76"/>
      <c r="R566" s="58"/>
      <c r="S566" s="58"/>
      <c r="T566" s="58"/>
      <c r="U566" s="58"/>
      <c r="V566" s="58"/>
      <c r="W566" s="58"/>
    </row>
    <row r="567" spans="5:23" x14ac:dyDescent="0.2">
      <c r="E567" s="76"/>
      <c r="F567" s="76"/>
      <c r="M567" s="76"/>
      <c r="N567" s="76"/>
      <c r="O567" s="76"/>
      <c r="P567" s="76"/>
      <c r="R567" s="58"/>
      <c r="S567" s="58"/>
      <c r="T567" s="58"/>
      <c r="U567" s="58"/>
      <c r="V567" s="58"/>
      <c r="W567" s="58"/>
    </row>
    <row r="568" spans="5:23" x14ac:dyDescent="0.2">
      <c r="E568" s="76"/>
      <c r="F568" s="76"/>
      <c r="M568" s="76"/>
      <c r="N568" s="76"/>
      <c r="O568" s="76"/>
      <c r="P568" s="76"/>
      <c r="R568" s="58"/>
      <c r="S568" s="58"/>
      <c r="T568" s="58"/>
      <c r="U568" s="58"/>
      <c r="V568" s="58"/>
      <c r="W568" s="58"/>
    </row>
    <row r="569" spans="5:23" x14ac:dyDescent="0.2">
      <c r="E569" s="76"/>
      <c r="F569" s="76"/>
      <c r="M569" s="76"/>
      <c r="N569" s="76"/>
      <c r="O569" s="76"/>
      <c r="P569" s="76"/>
      <c r="R569" s="58"/>
      <c r="S569" s="58"/>
      <c r="T569" s="58"/>
      <c r="U569" s="58"/>
      <c r="V569" s="58"/>
      <c r="W569" s="58"/>
    </row>
    <row r="570" spans="5:23" x14ac:dyDescent="0.2">
      <c r="E570" s="76"/>
      <c r="F570" s="76"/>
      <c r="M570" s="76"/>
      <c r="N570" s="76"/>
      <c r="O570" s="76"/>
      <c r="P570" s="76"/>
      <c r="R570" s="58"/>
      <c r="S570" s="58"/>
      <c r="T570" s="58"/>
      <c r="U570" s="58"/>
      <c r="V570" s="58"/>
      <c r="W570" s="58"/>
    </row>
    <row r="571" spans="5:23" x14ac:dyDescent="0.2">
      <c r="E571" s="76"/>
      <c r="F571" s="76"/>
      <c r="M571" s="76"/>
      <c r="N571" s="76"/>
      <c r="O571" s="76"/>
      <c r="P571" s="76"/>
      <c r="R571" s="58"/>
      <c r="S571" s="58"/>
      <c r="T571" s="58"/>
      <c r="U571" s="58"/>
      <c r="V571" s="58"/>
      <c r="W571" s="58"/>
    </row>
    <row r="572" spans="5:23" x14ac:dyDescent="0.2">
      <c r="E572" s="76"/>
      <c r="F572" s="76"/>
      <c r="M572" s="76"/>
      <c r="N572" s="76"/>
      <c r="O572" s="76"/>
      <c r="P572" s="76"/>
      <c r="R572" s="58"/>
      <c r="S572" s="58"/>
      <c r="T572" s="58"/>
      <c r="U572" s="58"/>
      <c r="V572" s="58"/>
      <c r="W572" s="58"/>
    </row>
    <row r="573" spans="5:23" x14ac:dyDescent="0.2">
      <c r="E573" s="76"/>
      <c r="F573" s="76"/>
      <c r="M573" s="76"/>
      <c r="N573" s="76"/>
      <c r="O573" s="76"/>
      <c r="P573" s="76"/>
      <c r="R573" s="58"/>
      <c r="S573" s="58"/>
      <c r="T573" s="58"/>
      <c r="U573" s="58"/>
      <c r="V573" s="58"/>
      <c r="W573" s="58"/>
    </row>
    <row r="574" spans="5:23" x14ac:dyDescent="0.2">
      <c r="E574" s="76"/>
      <c r="F574" s="76"/>
      <c r="M574" s="76"/>
      <c r="N574" s="76"/>
      <c r="O574" s="76"/>
      <c r="P574" s="76"/>
      <c r="R574" s="58"/>
      <c r="S574" s="58"/>
      <c r="T574" s="58"/>
      <c r="U574" s="58"/>
      <c r="V574" s="58"/>
      <c r="W574" s="58"/>
    </row>
    <row r="575" spans="5:23" x14ac:dyDescent="0.2">
      <c r="E575" s="76"/>
      <c r="F575" s="76"/>
      <c r="M575" s="76"/>
      <c r="N575" s="76"/>
      <c r="O575" s="76"/>
      <c r="P575" s="76"/>
      <c r="R575" s="58"/>
      <c r="S575" s="58"/>
      <c r="T575" s="58"/>
      <c r="U575" s="58"/>
      <c r="V575" s="58"/>
      <c r="W575" s="58"/>
    </row>
    <row r="576" spans="5:23" x14ac:dyDescent="0.2">
      <c r="E576" s="76"/>
      <c r="F576" s="76"/>
      <c r="M576" s="76"/>
      <c r="N576" s="76"/>
      <c r="O576" s="76"/>
      <c r="P576" s="76"/>
      <c r="R576" s="58"/>
      <c r="S576" s="58"/>
      <c r="T576" s="58"/>
      <c r="U576" s="58"/>
      <c r="V576" s="58"/>
      <c r="W576" s="58"/>
    </row>
    <row r="577" spans="5:23" x14ac:dyDescent="0.2">
      <c r="E577" s="76"/>
      <c r="F577" s="76"/>
      <c r="M577" s="76"/>
      <c r="N577" s="76"/>
      <c r="O577" s="76"/>
      <c r="P577" s="76"/>
      <c r="R577" s="58"/>
      <c r="S577" s="58"/>
      <c r="T577" s="58"/>
      <c r="U577" s="58"/>
      <c r="V577" s="58"/>
      <c r="W577" s="58"/>
    </row>
    <row r="578" spans="5:23" x14ac:dyDescent="0.2">
      <c r="E578" s="76"/>
      <c r="F578" s="76"/>
      <c r="M578" s="76"/>
      <c r="N578" s="76"/>
      <c r="O578" s="76"/>
      <c r="P578" s="76"/>
      <c r="R578" s="58"/>
      <c r="S578" s="58"/>
      <c r="T578" s="58"/>
      <c r="U578" s="58"/>
      <c r="V578" s="58"/>
      <c r="W578" s="58"/>
    </row>
    <row r="579" spans="5:23" x14ac:dyDescent="0.2">
      <c r="E579" s="76"/>
      <c r="F579" s="76"/>
      <c r="M579" s="76"/>
      <c r="N579" s="76"/>
      <c r="O579" s="76"/>
      <c r="P579" s="76"/>
      <c r="R579" s="58"/>
      <c r="S579" s="58"/>
      <c r="T579" s="58"/>
      <c r="U579" s="58"/>
      <c r="V579" s="58"/>
      <c r="W579" s="58"/>
    </row>
    <row r="580" spans="5:23" x14ac:dyDescent="0.2">
      <c r="E580" s="76"/>
      <c r="F580" s="76"/>
      <c r="M580" s="76"/>
      <c r="N580" s="76"/>
      <c r="O580" s="76"/>
      <c r="P580" s="76"/>
      <c r="R580" s="58"/>
      <c r="S580" s="58"/>
      <c r="T580" s="58"/>
      <c r="U580" s="58"/>
      <c r="V580" s="58"/>
      <c r="W580" s="58"/>
    </row>
    <row r="581" spans="5:23" x14ac:dyDescent="0.2">
      <c r="E581" s="76"/>
      <c r="F581" s="76"/>
      <c r="M581" s="76"/>
      <c r="N581" s="76"/>
      <c r="O581" s="76"/>
      <c r="P581" s="76"/>
      <c r="R581" s="58"/>
      <c r="S581" s="58"/>
      <c r="T581" s="58"/>
      <c r="U581" s="58"/>
      <c r="V581" s="58"/>
      <c r="W581" s="58"/>
    </row>
    <row r="582" spans="5:23" x14ac:dyDescent="0.2">
      <c r="E582" s="76"/>
      <c r="F582" s="76"/>
      <c r="M582" s="76"/>
      <c r="N582" s="76"/>
      <c r="O582" s="76"/>
      <c r="P582" s="76"/>
      <c r="R582" s="58"/>
      <c r="S582" s="58"/>
      <c r="T582" s="58"/>
      <c r="U582" s="58"/>
      <c r="V582" s="58"/>
      <c r="W582" s="58"/>
    </row>
    <row r="583" spans="5:23" x14ac:dyDescent="0.2">
      <c r="E583" s="76"/>
      <c r="F583" s="76"/>
      <c r="M583" s="76"/>
      <c r="N583" s="76"/>
      <c r="O583" s="76"/>
      <c r="P583" s="76"/>
      <c r="R583" s="58"/>
      <c r="S583" s="58"/>
      <c r="T583" s="58"/>
      <c r="U583" s="58"/>
      <c r="V583" s="58"/>
      <c r="W583" s="58"/>
    </row>
    <row r="584" spans="5:23" x14ac:dyDescent="0.2">
      <c r="E584" s="76"/>
      <c r="F584" s="76"/>
      <c r="M584" s="76"/>
      <c r="N584" s="76"/>
      <c r="O584" s="76"/>
      <c r="P584" s="76"/>
      <c r="R584" s="58"/>
      <c r="S584" s="58"/>
      <c r="T584" s="58"/>
      <c r="U584" s="58"/>
      <c r="V584" s="58"/>
      <c r="W584" s="58"/>
    </row>
    <row r="585" spans="5:23" x14ac:dyDescent="0.2">
      <c r="E585" s="76"/>
      <c r="F585" s="76"/>
      <c r="M585" s="76"/>
      <c r="N585" s="76"/>
      <c r="O585" s="76"/>
      <c r="P585" s="76"/>
      <c r="R585" s="58"/>
      <c r="S585" s="58"/>
      <c r="T585" s="58"/>
      <c r="U585" s="58"/>
      <c r="V585" s="58"/>
      <c r="W585" s="58"/>
    </row>
    <row r="586" spans="5:23" x14ac:dyDescent="0.2">
      <c r="E586" s="76"/>
      <c r="F586" s="76"/>
      <c r="M586" s="76"/>
      <c r="N586" s="76"/>
      <c r="O586" s="76"/>
      <c r="P586" s="76"/>
      <c r="R586" s="58"/>
      <c r="S586" s="58"/>
      <c r="T586" s="58"/>
      <c r="U586" s="58"/>
      <c r="V586" s="58"/>
      <c r="W586" s="58"/>
    </row>
    <row r="587" spans="5:23" x14ac:dyDescent="0.2">
      <c r="E587" s="76"/>
      <c r="F587" s="76"/>
      <c r="M587" s="76"/>
      <c r="N587" s="76"/>
      <c r="O587" s="76"/>
      <c r="P587" s="76"/>
      <c r="R587" s="58"/>
      <c r="S587" s="58"/>
      <c r="T587" s="58"/>
      <c r="U587" s="58"/>
      <c r="V587" s="58"/>
      <c r="W587" s="58"/>
    </row>
    <row r="588" spans="5:23" x14ac:dyDescent="0.2">
      <c r="E588" s="76"/>
      <c r="F588" s="76"/>
      <c r="M588" s="76"/>
      <c r="N588" s="76"/>
      <c r="O588" s="76"/>
      <c r="P588" s="76"/>
      <c r="R588" s="58"/>
      <c r="S588" s="58"/>
      <c r="T588" s="58"/>
      <c r="U588" s="58"/>
      <c r="V588" s="58"/>
      <c r="W588" s="58"/>
    </row>
    <row r="589" spans="5:23" x14ac:dyDescent="0.2">
      <c r="E589" s="76"/>
      <c r="F589" s="76"/>
      <c r="M589" s="76"/>
      <c r="N589" s="76"/>
      <c r="O589" s="76"/>
      <c r="P589" s="76"/>
      <c r="R589" s="58"/>
      <c r="S589" s="58"/>
      <c r="T589" s="58"/>
      <c r="U589" s="58"/>
      <c r="V589" s="58"/>
      <c r="W589" s="58"/>
    </row>
    <row r="590" spans="5:23" x14ac:dyDescent="0.2">
      <c r="E590" s="76"/>
      <c r="F590" s="76"/>
      <c r="M590" s="76"/>
      <c r="N590" s="76"/>
      <c r="O590" s="76"/>
      <c r="P590" s="76"/>
      <c r="R590" s="58"/>
      <c r="S590" s="58"/>
      <c r="T590" s="58"/>
      <c r="U590" s="58"/>
      <c r="V590" s="58"/>
      <c r="W590" s="58"/>
    </row>
    <row r="591" spans="5:23" x14ac:dyDescent="0.2">
      <c r="E591" s="76"/>
      <c r="F591" s="76"/>
      <c r="M591" s="76"/>
      <c r="N591" s="76"/>
      <c r="O591" s="76"/>
      <c r="P591" s="76"/>
      <c r="R591" s="58"/>
      <c r="S591" s="58"/>
      <c r="T591" s="58"/>
      <c r="U591" s="58"/>
      <c r="V591" s="58"/>
      <c r="W591" s="58"/>
    </row>
    <row r="592" spans="5:23" x14ac:dyDescent="0.2">
      <c r="E592" s="76"/>
      <c r="F592" s="76"/>
      <c r="M592" s="76"/>
      <c r="N592" s="76"/>
      <c r="O592" s="76"/>
      <c r="P592" s="76"/>
      <c r="R592" s="58"/>
      <c r="S592" s="58"/>
      <c r="T592" s="58"/>
      <c r="U592" s="58"/>
      <c r="V592" s="58"/>
      <c r="W592" s="58"/>
    </row>
    <row r="593" spans="5:23" x14ac:dyDescent="0.2">
      <c r="E593" s="76"/>
      <c r="F593" s="76"/>
      <c r="M593" s="76"/>
      <c r="N593" s="76"/>
      <c r="O593" s="76"/>
      <c r="P593" s="76"/>
      <c r="R593" s="58"/>
      <c r="S593" s="58"/>
      <c r="T593" s="58"/>
      <c r="U593" s="58"/>
      <c r="V593" s="58"/>
      <c r="W593" s="58"/>
    </row>
    <row r="594" spans="5:23" x14ac:dyDescent="0.2">
      <c r="E594" s="76"/>
      <c r="F594" s="76"/>
      <c r="M594" s="76"/>
      <c r="N594" s="76"/>
      <c r="O594" s="76"/>
      <c r="P594" s="76"/>
      <c r="R594" s="58"/>
      <c r="S594" s="58"/>
      <c r="T594" s="58"/>
      <c r="U594" s="58"/>
      <c r="V594" s="58"/>
      <c r="W594" s="58"/>
    </row>
    <row r="595" spans="5:23" x14ac:dyDescent="0.2">
      <c r="E595" s="76"/>
      <c r="F595" s="76"/>
      <c r="M595" s="76"/>
      <c r="N595" s="76"/>
      <c r="O595" s="76"/>
      <c r="P595" s="76"/>
      <c r="R595" s="58"/>
      <c r="S595" s="58"/>
      <c r="T595" s="58"/>
      <c r="U595" s="58"/>
      <c r="V595" s="58"/>
      <c r="W595" s="58"/>
    </row>
    <row r="596" spans="5:23" x14ac:dyDescent="0.2">
      <c r="E596" s="76"/>
      <c r="F596" s="76"/>
      <c r="M596" s="76"/>
      <c r="N596" s="76"/>
      <c r="O596" s="76"/>
      <c r="P596" s="76"/>
      <c r="R596" s="58"/>
      <c r="S596" s="58"/>
      <c r="T596" s="58"/>
      <c r="U596" s="58"/>
      <c r="V596" s="58"/>
      <c r="W596" s="58"/>
    </row>
    <row r="597" spans="5:23" x14ac:dyDescent="0.2">
      <c r="E597" s="76"/>
      <c r="F597" s="76"/>
      <c r="M597" s="76"/>
      <c r="N597" s="76"/>
      <c r="O597" s="76"/>
      <c r="P597" s="76"/>
      <c r="R597" s="58"/>
      <c r="S597" s="58"/>
      <c r="T597" s="58"/>
      <c r="U597" s="58"/>
      <c r="V597" s="58"/>
      <c r="W597" s="58"/>
    </row>
    <row r="598" spans="5:23" x14ac:dyDescent="0.2">
      <c r="E598" s="76"/>
      <c r="F598" s="76"/>
      <c r="M598" s="76"/>
      <c r="N598" s="76"/>
      <c r="O598" s="76"/>
      <c r="P598" s="76"/>
      <c r="R598" s="58"/>
      <c r="S598" s="58"/>
      <c r="T598" s="58"/>
      <c r="U598" s="58"/>
      <c r="V598" s="58"/>
      <c r="W598" s="58"/>
    </row>
    <row r="599" spans="5:23" x14ac:dyDescent="0.2">
      <c r="E599" s="76"/>
      <c r="F599" s="76"/>
      <c r="M599" s="76"/>
      <c r="N599" s="76"/>
      <c r="O599" s="76"/>
      <c r="P599" s="76"/>
      <c r="R599" s="58"/>
      <c r="S599" s="58"/>
      <c r="T599" s="58"/>
      <c r="U599" s="58"/>
      <c r="V599" s="58"/>
      <c r="W599" s="58"/>
    </row>
    <row r="600" spans="5:23" x14ac:dyDescent="0.2">
      <c r="E600" s="76"/>
      <c r="F600" s="76"/>
      <c r="M600" s="76"/>
      <c r="N600" s="76"/>
      <c r="O600" s="76"/>
      <c r="P600" s="76"/>
      <c r="R600" s="58"/>
      <c r="S600" s="58"/>
      <c r="T600" s="58"/>
      <c r="U600" s="58"/>
      <c r="V600" s="58"/>
      <c r="W600" s="58"/>
    </row>
    <row r="601" spans="5:23" x14ac:dyDescent="0.2">
      <c r="E601" s="76"/>
      <c r="F601" s="76"/>
      <c r="M601" s="76"/>
      <c r="N601" s="76"/>
      <c r="O601" s="76"/>
      <c r="P601" s="76"/>
      <c r="R601" s="58"/>
      <c r="S601" s="58"/>
      <c r="T601" s="58"/>
      <c r="U601" s="58"/>
      <c r="V601" s="58"/>
      <c r="W601" s="58"/>
    </row>
    <row r="602" spans="5:23" x14ac:dyDescent="0.2">
      <c r="E602" s="76"/>
      <c r="F602" s="76"/>
      <c r="M602" s="76"/>
      <c r="N602" s="76"/>
      <c r="O602" s="76"/>
      <c r="P602" s="76"/>
      <c r="R602" s="58"/>
      <c r="S602" s="58"/>
      <c r="T602" s="58"/>
      <c r="U602" s="58"/>
      <c r="V602" s="58"/>
      <c r="W602" s="58"/>
    </row>
    <row r="603" spans="5:23" x14ac:dyDescent="0.2">
      <c r="E603" s="76"/>
      <c r="F603" s="76"/>
      <c r="M603" s="76"/>
      <c r="N603" s="76"/>
      <c r="O603" s="76"/>
      <c r="P603" s="76"/>
      <c r="R603" s="58"/>
      <c r="S603" s="58"/>
      <c r="T603" s="58"/>
      <c r="U603" s="58"/>
      <c r="V603" s="58"/>
      <c r="W603" s="58"/>
    </row>
    <row r="604" spans="5:23" x14ac:dyDescent="0.2">
      <c r="E604" s="76"/>
      <c r="F604" s="76"/>
      <c r="M604" s="76"/>
      <c r="N604" s="76"/>
      <c r="O604" s="76"/>
      <c r="P604" s="76"/>
      <c r="R604" s="58"/>
      <c r="S604" s="58"/>
      <c r="T604" s="58"/>
      <c r="U604" s="58"/>
      <c r="V604" s="58"/>
      <c r="W604" s="58"/>
    </row>
    <row r="605" spans="5:23" x14ac:dyDescent="0.2">
      <c r="E605" s="76"/>
      <c r="F605" s="76"/>
      <c r="M605" s="76"/>
      <c r="N605" s="76"/>
      <c r="O605" s="76"/>
      <c r="P605" s="76"/>
      <c r="R605" s="58"/>
      <c r="S605" s="58"/>
      <c r="T605" s="58"/>
      <c r="U605" s="58"/>
      <c r="V605" s="58"/>
      <c r="W605" s="58"/>
    </row>
    <row r="606" spans="5:23" x14ac:dyDescent="0.2">
      <c r="E606" s="76"/>
      <c r="F606" s="76"/>
      <c r="M606" s="76"/>
      <c r="N606" s="76"/>
      <c r="O606" s="76"/>
      <c r="P606" s="76"/>
      <c r="R606" s="58"/>
      <c r="S606" s="58"/>
      <c r="T606" s="58"/>
      <c r="U606" s="58"/>
      <c r="V606" s="58"/>
      <c r="W606" s="58"/>
    </row>
    <row r="607" spans="5:23" x14ac:dyDescent="0.2">
      <c r="E607" s="76"/>
      <c r="F607" s="76"/>
      <c r="M607" s="76"/>
      <c r="N607" s="76"/>
      <c r="O607" s="76"/>
      <c r="P607" s="76"/>
      <c r="R607" s="58"/>
      <c r="S607" s="58"/>
      <c r="T607" s="58"/>
      <c r="U607" s="58"/>
      <c r="V607" s="58"/>
      <c r="W607" s="58"/>
    </row>
    <row r="608" spans="5:23" x14ac:dyDescent="0.2">
      <c r="E608" s="76"/>
      <c r="F608" s="76"/>
      <c r="M608" s="76"/>
      <c r="N608" s="76"/>
      <c r="O608" s="76"/>
      <c r="P608" s="76"/>
      <c r="R608" s="58"/>
      <c r="S608" s="58"/>
      <c r="T608" s="58"/>
      <c r="U608" s="58"/>
      <c r="V608" s="58"/>
      <c r="W608" s="58"/>
    </row>
    <row r="609" spans="5:23" x14ac:dyDescent="0.2">
      <c r="E609" s="76"/>
      <c r="F609" s="76"/>
      <c r="M609" s="76"/>
      <c r="N609" s="76"/>
      <c r="O609" s="76"/>
      <c r="P609" s="76"/>
      <c r="R609" s="58"/>
      <c r="S609" s="58"/>
      <c r="T609" s="58"/>
      <c r="U609" s="58"/>
      <c r="V609" s="58"/>
      <c r="W609" s="58"/>
    </row>
    <row r="610" spans="5:23" x14ac:dyDescent="0.2">
      <c r="E610" s="76"/>
      <c r="F610" s="76"/>
      <c r="M610" s="76"/>
      <c r="N610" s="76"/>
      <c r="O610" s="76"/>
      <c r="P610" s="76"/>
      <c r="R610" s="58"/>
      <c r="S610" s="58"/>
      <c r="T610" s="58"/>
      <c r="U610" s="58"/>
      <c r="V610" s="58"/>
      <c r="W610" s="58"/>
    </row>
    <row r="611" spans="5:23" x14ac:dyDescent="0.2">
      <c r="E611" s="76"/>
      <c r="F611" s="76"/>
      <c r="M611" s="76"/>
      <c r="N611" s="76"/>
      <c r="O611" s="76"/>
      <c r="P611" s="76"/>
      <c r="R611" s="58"/>
      <c r="S611" s="58"/>
      <c r="T611" s="58"/>
      <c r="U611" s="58"/>
      <c r="V611" s="58"/>
      <c r="W611" s="58"/>
    </row>
    <row r="612" spans="5:23" x14ac:dyDescent="0.2">
      <c r="E612" s="76"/>
      <c r="F612" s="76"/>
      <c r="M612" s="76"/>
      <c r="N612" s="76"/>
      <c r="O612" s="76"/>
      <c r="P612" s="76"/>
      <c r="R612" s="58"/>
      <c r="S612" s="58"/>
      <c r="T612" s="58"/>
      <c r="U612" s="58"/>
      <c r="V612" s="58"/>
      <c r="W612" s="58"/>
    </row>
    <row r="613" spans="5:23" x14ac:dyDescent="0.2">
      <c r="E613" s="76"/>
      <c r="F613" s="76"/>
      <c r="M613" s="76"/>
      <c r="N613" s="76"/>
      <c r="O613" s="76"/>
      <c r="P613" s="76"/>
      <c r="R613" s="58"/>
      <c r="S613" s="58"/>
      <c r="T613" s="58"/>
      <c r="U613" s="58"/>
      <c r="V613" s="58"/>
      <c r="W613" s="58"/>
    </row>
    <row r="614" spans="5:23" x14ac:dyDescent="0.2">
      <c r="E614" s="76"/>
      <c r="F614" s="76"/>
      <c r="M614" s="76"/>
      <c r="N614" s="76"/>
      <c r="O614" s="76"/>
      <c r="P614" s="76"/>
      <c r="R614" s="58"/>
      <c r="S614" s="58"/>
      <c r="T614" s="58"/>
      <c r="U614" s="58"/>
      <c r="V614" s="58"/>
      <c r="W614" s="58"/>
    </row>
    <row r="615" spans="5:23" x14ac:dyDescent="0.2">
      <c r="E615" s="76"/>
      <c r="F615" s="76"/>
      <c r="M615" s="76"/>
      <c r="N615" s="76"/>
      <c r="O615" s="76"/>
      <c r="P615" s="76"/>
      <c r="R615" s="58"/>
      <c r="S615" s="58"/>
      <c r="T615" s="58"/>
      <c r="U615" s="58"/>
      <c r="V615" s="58"/>
      <c r="W615" s="58"/>
    </row>
    <row r="616" spans="5:23" x14ac:dyDescent="0.2">
      <c r="E616" s="76"/>
      <c r="F616" s="76"/>
      <c r="M616" s="76"/>
      <c r="N616" s="76"/>
      <c r="O616" s="76"/>
      <c r="P616" s="76"/>
      <c r="R616" s="58"/>
      <c r="S616" s="58"/>
      <c r="T616" s="58"/>
      <c r="U616" s="58"/>
      <c r="V616" s="58"/>
      <c r="W616" s="58"/>
    </row>
    <row r="617" spans="5:23" x14ac:dyDescent="0.2">
      <c r="E617" s="76"/>
      <c r="F617" s="76"/>
      <c r="M617" s="76"/>
      <c r="N617" s="76"/>
      <c r="O617" s="76"/>
      <c r="P617" s="76"/>
      <c r="R617" s="58"/>
      <c r="S617" s="58"/>
      <c r="T617" s="58"/>
      <c r="U617" s="58"/>
      <c r="V617" s="58"/>
      <c r="W617" s="58"/>
    </row>
    <row r="618" spans="5:23" x14ac:dyDescent="0.2">
      <c r="E618" s="76"/>
      <c r="F618" s="76"/>
      <c r="M618" s="76"/>
      <c r="N618" s="76"/>
      <c r="O618" s="76"/>
      <c r="P618" s="76"/>
      <c r="R618" s="58"/>
      <c r="S618" s="58"/>
      <c r="T618" s="58"/>
      <c r="U618" s="58"/>
      <c r="V618" s="58"/>
      <c r="W618" s="58"/>
    </row>
    <row r="619" spans="5:23" x14ac:dyDescent="0.2">
      <c r="E619" s="76"/>
      <c r="F619" s="76"/>
      <c r="M619" s="76"/>
      <c r="N619" s="76"/>
      <c r="O619" s="76"/>
      <c r="P619" s="76"/>
      <c r="R619" s="58"/>
      <c r="S619" s="58"/>
      <c r="T619" s="58"/>
      <c r="U619" s="58"/>
      <c r="V619" s="58"/>
      <c r="W619" s="58"/>
    </row>
    <row r="620" spans="5:23" x14ac:dyDescent="0.2">
      <c r="E620" s="76"/>
      <c r="F620" s="76"/>
      <c r="M620" s="76"/>
      <c r="N620" s="76"/>
      <c r="O620" s="76"/>
      <c r="P620" s="76"/>
      <c r="R620" s="58"/>
      <c r="S620" s="58"/>
      <c r="T620" s="58"/>
      <c r="U620" s="58"/>
      <c r="V620" s="58"/>
      <c r="W620" s="58"/>
    </row>
    <row r="621" spans="5:23" x14ac:dyDescent="0.2">
      <c r="E621" s="76"/>
      <c r="F621" s="76"/>
      <c r="M621" s="76"/>
      <c r="N621" s="76"/>
      <c r="O621" s="76"/>
      <c r="P621" s="76"/>
      <c r="R621" s="58"/>
      <c r="S621" s="58"/>
      <c r="T621" s="58"/>
      <c r="U621" s="58"/>
      <c r="V621" s="58"/>
      <c r="W621" s="58"/>
    </row>
    <row r="622" spans="5:23" x14ac:dyDescent="0.2">
      <c r="E622" s="76"/>
      <c r="F622" s="76"/>
      <c r="M622" s="76"/>
      <c r="N622" s="76"/>
      <c r="O622" s="76"/>
      <c r="P622" s="76"/>
      <c r="R622" s="58"/>
      <c r="S622" s="58"/>
      <c r="T622" s="58"/>
      <c r="U622" s="58"/>
      <c r="V622" s="58"/>
      <c r="W622" s="58"/>
    </row>
    <row r="623" spans="5:23" x14ac:dyDescent="0.2">
      <c r="E623" s="76"/>
      <c r="F623" s="76"/>
      <c r="M623" s="76"/>
      <c r="N623" s="76"/>
      <c r="O623" s="76"/>
      <c r="P623" s="76"/>
      <c r="R623" s="58"/>
      <c r="S623" s="58"/>
      <c r="T623" s="58"/>
      <c r="U623" s="58"/>
      <c r="V623" s="58"/>
      <c r="W623" s="58"/>
    </row>
    <row r="624" spans="5:23" x14ac:dyDescent="0.2">
      <c r="E624" s="76"/>
      <c r="F624" s="76"/>
      <c r="M624" s="76"/>
      <c r="N624" s="76"/>
      <c r="O624" s="76"/>
      <c r="P624" s="76"/>
      <c r="R624" s="58"/>
      <c r="S624" s="58"/>
      <c r="T624" s="58"/>
      <c r="U624" s="58"/>
      <c r="V624" s="58"/>
      <c r="W624" s="58"/>
    </row>
    <row r="625" spans="5:23" x14ac:dyDescent="0.2">
      <c r="E625" s="76"/>
      <c r="F625" s="76"/>
      <c r="M625" s="76"/>
      <c r="N625" s="76"/>
      <c r="O625" s="76"/>
      <c r="P625" s="76"/>
      <c r="R625" s="58"/>
      <c r="S625" s="58"/>
      <c r="T625" s="58"/>
      <c r="U625" s="58"/>
      <c r="V625" s="58"/>
      <c r="W625" s="58"/>
    </row>
    <row r="626" spans="5:23" x14ac:dyDescent="0.2">
      <c r="E626" s="76"/>
      <c r="F626" s="76"/>
      <c r="M626" s="76"/>
      <c r="N626" s="76"/>
      <c r="O626" s="76"/>
      <c r="P626" s="76"/>
      <c r="R626" s="58"/>
      <c r="S626" s="58"/>
      <c r="T626" s="58"/>
      <c r="U626" s="58"/>
      <c r="V626" s="58"/>
      <c r="W626" s="58"/>
    </row>
    <row r="627" spans="5:23" x14ac:dyDescent="0.2">
      <c r="E627" s="76"/>
      <c r="F627" s="76"/>
      <c r="M627" s="76"/>
      <c r="N627" s="76"/>
      <c r="O627" s="76"/>
      <c r="P627" s="76"/>
      <c r="R627" s="58"/>
      <c r="S627" s="58"/>
      <c r="T627" s="58"/>
      <c r="U627" s="58"/>
      <c r="V627" s="58"/>
      <c r="W627" s="58"/>
    </row>
    <row r="628" spans="5:23" x14ac:dyDescent="0.2">
      <c r="E628" s="76"/>
      <c r="F628" s="76"/>
      <c r="M628" s="76"/>
      <c r="N628" s="76"/>
      <c r="O628" s="76"/>
      <c r="P628" s="76"/>
      <c r="R628" s="58"/>
      <c r="S628" s="58"/>
      <c r="T628" s="58"/>
      <c r="U628" s="58"/>
      <c r="V628" s="58"/>
      <c r="W628" s="58"/>
    </row>
    <row r="629" spans="5:23" x14ac:dyDescent="0.2">
      <c r="E629" s="76"/>
      <c r="F629" s="76"/>
      <c r="M629" s="76"/>
      <c r="N629" s="76"/>
      <c r="O629" s="76"/>
      <c r="P629" s="76"/>
      <c r="R629" s="58"/>
      <c r="S629" s="58"/>
      <c r="T629" s="58"/>
      <c r="U629" s="58"/>
      <c r="V629" s="58"/>
      <c r="W629" s="58"/>
    </row>
    <row r="630" spans="5:23" x14ac:dyDescent="0.2">
      <c r="E630" s="76"/>
      <c r="F630" s="76"/>
      <c r="M630" s="76"/>
      <c r="N630" s="76"/>
      <c r="O630" s="76"/>
      <c r="P630" s="76"/>
      <c r="R630" s="58"/>
      <c r="S630" s="58"/>
      <c r="T630" s="58"/>
      <c r="U630" s="58"/>
      <c r="V630" s="58"/>
      <c r="W630" s="58"/>
    </row>
    <row r="631" spans="5:23" x14ac:dyDescent="0.2">
      <c r="E631" s="76"/>
      <c r="F631" s="76"/>
      <c r="M631" s="76"/>
      <c r="N631" s="76"/>
      <c r="O631" s="76"/>
      <c r="P631" s="76"/>
      <c r="R631" s="58"/>
      <c r="S631" s="58"/>
      <c r="T631" s="58"/>
      <c r="U631" s="58"/>
      <c r="V631" s="58"/>
      <c r="W631" s="58"/>
    </row>
    <row r="632" spans="5:23" x14ac:dyDescent="0.2">
      <c r="E632" s="76"/>
      <c r="F632" s="76"/>
      <c r="M632" s="76"/>
      <c r="N632" s="76"/>
      <c r="O632" s="76"/>
      <c r="P632" s="76"/>
      <c r="R632" s="58"/>
      <c r="S632" s="58"/>
      <c r="T632" s="58"/>
      <c r="U632" s="58"/>
      <c r="V632" s="58"/>
      <c r="W632" s="58"/>
    </row>
    <row r="633" spans="5:23" x14ac:dyDescent="0.2">
      <c r="E633" s="76"/>
      <c r="F633" s="76"/>
      <c r="M633" s="76"/>
      <c r="N633" s="76"/>
      <c r="O633" s="76"/>
      <c r="P633" s="76"/>
      <c r="R633" s="58"/>
      <c r="S633" s="58"/>
      <c r="T633" s="58"/>
      <c r="U633" s="58"/>
      <c r="V633" s="58"/>
      <c r="W633" s="58"/>
    </row>
    <row r="634" spans="5:23" x14ac:dyDescent="0.2">
      <c r="E634" s="76"/>
      <c r="F634" s="76"/>
      <c r="M634" s="76"/>
      <c r="N634" s="76"/>
      <c r="O634" s="76"/>
      <c r="P634" s="76"/>
      <c r="R634" s="58"/>
      <c r="S634" s="58"/>
      <c r="T634" s="58"/>
      <c r="U634" s="58"/>
      <c r="V634" s="58"/>
      <c r="W634" s="58"/>
    </row>
    <row r="635" spans="5:23" x14ac:dyDescent="0.2">
      <c r="E635" s="76"/>
      <c r="F635" s="76"/>
      <c r="M635" s="76"/>
      <c r="N635" s="76"/>
      <c r="O635" s="76"/>
      <c r="P635" s="76"/>
      <c r="R635" s="58"/>
      <c r="S635" s="58"/>
      <c r="T635" s="58"/>
      <c r="U635" s="58"/>
      <c r="V635" s="58"/>
      <c r="W635" s="58"/>
    </row>
    <row r="636" spans="5:23" x14ac:dyDescent="0.2">
      <c r="E636" s="76"/>
      <c r="F636" s="76"/>
      <c r="M636" s="76"/>
      <c r="N636" s="76"/>
      <c r="O636" s="76"/>
      <c r="P636" s="76"/>
      <c r="R636" s="58"/>
      <c r="S636" s="58"/>
      <c r="T636" s="58"/>
      <c r="U636" s="58"/>
      <c r="V636" s="58"/>
      <c r="W636" s="58"/>
    </row>
    <row r="637" spans="5:23" x14ac:dyDescent="0.2">
      <c r="E637" s="76"/>
      <c r="F637" s="76"/>
      <c r="M637" s="76"/>
      <c r="N637" s="76"/>
      <c r="O637" s="76"/>
      <c r="P637" s="76"/>
      <c r="R637" s="58"/>
      <c r="S637" s="58"/>
      <c r="T637" s="58"/>
      <c r="U637" s="58"/>
      <c r="V637" s="58"/>
      <c r="W637" s="58"/>
    </row>
    <row r="638" spans="5:23" x14ac:dyDescent="0.2">
      <c r="E638" s="76"/>
      <c r="F638" s="76"/>
      <c r="M638" s="76"/>
      <c r="N638" s="76"/>
      <c r="O638" s="76"/>
      <c r="P638" s="76"/>
      <c r="R638" s="58"/>
      <c r="S638" s="58"/>
      <c r="T638" s="58"/>
      <c r="U638" s="58"/>
      <c r="V638" s="58"/>
      <c r="W638" s="58"/>
    </row>
    <row r="639" spans="5:23" x14ac:dyDescent="0.2">
      <c r="E639" s="76"/>
      <c r="F639" s="76"/>
      <c r="M639" s="76"/>
      <c r="N639" s="76"/>
      <c r="O639" s="76"/>
      <c r="P639" s="76"/>
      <c r="R639" s="58"/>
      <c r="S639" s="58"/>
      <c r="T639" s="58"/>
      <c r="U639" s="58"/>
      <c r="V639" s="58"/>
      <c r="W639" s="58"/>
    </row>
    <row r="640" spans="5:23" x14ac:dyDescent="0.2">
      <c r="E640" s="76"/>
      <c r="F640" s="76"/>
      <c r="M640" s="76"/>
      <c r="N640" s="76"/>
      <c r="O640" s="76"/>
      <c r="P640" s="76"/>
      <c r="R640" s="58"/>
      <c r="S640" s="58"/>
      <c r="T640" s="58"/>
      <c r="U640" s="58"/>
      <c r="V640" s="58"/>
      <c r="W640" s="58"/>
    </row>
    <row r="641" spans="5:23" x14ac:dyDescent="0.2">
      <c r="E641" s="76"/>
      <c r="F641" s="76"/>
      <c r="M641" s="76"/>
      <c r="N641" s="76"/>
      <c r="O641" s="76"/>
      <c r="P641" s="76"/>
      <c r="R641" s="58"/>
      <c r="S641" s="58"/>
      <c r="T641" s="58"/>
      <c r="U641" s="58"/>
      <c r="V641" s="58"/>
      <c r="W641" s="58"/>
    </row>
    <row r="642" spans="5:23" x14ac:dyDescent="0.2">
      <c r="E642" s="76"/>
      <c r="F642" s="76"/>
      <c r="M642" s="76"/>
      <c r="N642" s="76"/>
      <c r="O642" s="76"/>
      <c r="P642" s="76"/>
      <c r="R642" s="58"/>
      <c r="S642" s="58"/>
      <c r="T642" s="58"/>
      <c r="U642" s="58"/>
      <c r="V642" s="58"/>
      <c r="W642" s="58"/>
    </row>
    <row r="643" spans="5:23" x14ac:dyDescent="0.2">
      <c r="E643" s="76"/>
      <c r="F643" s="76"/>
      <c r="M643" s="76"/>
      <c r="N643" s="76"/>
      <c r="O643" s="76"/>
      <c r="P643" s="76"/>
      <c r="R643" s="58"/>
      <c r="S643" s="58"/>
      <c r="T643" s="58"/>
      <c r="U643" s="58"/>
      <c r="V643" s="58"/>
      <c r="W643" s="58"/>
    </row>
    <row r="644" spans="5:23" x14ac:dyDescent="0.2">
      <c r="E644" s="76"/>
      <c r="F644" s="76"/>
      <c r="M644" s="76"/>
      <c r="N644" s="76"/>
      <c r="O644" s="76"/>
      <c r="P644" s="76"/>
      <c r="R644" s="58"/>
      <c r="S644" s="58"/>
      <c r="T644" s="58"/>
      <c r="U644" s="58"/>
      <c r="V644" s="58"/>
      <c r="W644" s="58"/>
    </row>
    <row r="645" spans="5:23" x14ac:dyDescent="0.2">
      <c r="E645" s="76"/>
      <c r="F645" s="76"/>
      <c r="M645" s="76"/>
      <c r="N645" s="76"/>
      <c r="O645" s="76"/>
      <c r="P645" s="76"/>
      <c r="R645" s="58"/>
      <c r="S645" s="58"/>
      <c r="T645" s="58"/>
      <c r="U645" s="58"/>
      <c r="V645" s="58"/>
      <c r="W645" s="58"/>
    </row>
    <row r="646" spans="5:23" x14ac:dyDescent="0.2">
      <c r="E646" s="76"/>
      <c r="F646" s="76"/>
      <c r="M646" s="76"/>
      <c r="N646" s="76"/>
      <c r="O646" s="76"/>
      <c r="P646" s="76"/>
      <c r="R646" s="58"/>
      <c r="S646" s="58"/>
      <c r="T646" s="58"/>
      <c r="U646" s="58"/>
      <c r="V646" s="58"/>
      <c r="W646" s="58"/>
    </row>
    <row r="647" spans="5:23" x14ac:dyDescent="0.2">
      <c r="E647" s="76"/>
      <c r="F647" s="76"/>
      <c r="M647" s="76"/>
      <c r="N647" s="76"/>
      <c r="O647" s="76"/>
      <c r="P647" s="76"/>
      <c r="R647" s="58"/>
      <c r="S647" s="58"/>
      <c r="T647" s="58"/>
      <c r="U647" s="58"/>
      <c r="V647" s="58"/>
      <c r="W647" s="58"/>
    </row>
    <row r="648" spans="5:23" x14ac:dyDescent="0.2">
      <c r="E648" s="76"/>
      <c r="F648" s="76"/>
      <c r="M648" s="76"/>
      <c r="N648" s="76"/>
      <c r="O648" s="76"/>
      <c r="P648" s="76"/>
      <c r="R648" s="58"/>
      <c r="S648" s="58"/>
      <c r="T648" s="58"/>
      <c r="U648" s="58"/>
      <c r="V648" s="58"/>
      <c r="W648" s="58"/>
    </row>
    <row r="649" spans="5:23" x14ac:dyDescent="0.2">
      <c r="E649" s="76"/>
      <c r="F649" s="76"/>
      <c r="M649" s="76"/>
      <c r="N649" s="76"/>
      <c r="O649" s="76"/>
      <c r="P649" s="76"/>
      <c r="R649" s="58"/>
      <c r="S649" s="58"/>
      <c r="T649" s="58"/>
      <c r="U649" s="58"/>
      <c r="V649" s="58"/>
      <c r="W649" s="58"/>
    </row>
    <row r="650" spans="5:23" x14ac:dyDescent="0.2">
      <c r="E650" s="76"/>
      <c r="F650" s="76"/>
      <c r="M650" s="76"/>
      <c r="N650" s="76"/>
      <c r="O650" s="76"/>
      <c r="P650" s="76"/>
      <c r="R650" s="58"/>
      <c r="S650" s="58"/>
      <c r="T650" s="58"/>
      <c r="U650" s="58"/>
      <c r="V650" s="58"/>
      <c r="W650" s="58"/>
    </row>
    <row r="651" spans="5:23" x14ac:dyDescent="0.2">
      <c r="E651" s="76"/>
      <c r="F651" s="76"/>
      <c r="M651" s="76"/>
      <c r="N651" s="76"/>
      <c r="O651" s="76"/>
      <c r="P651" s="76"/>
      <c r="R651" s="58"/>
      <c r="S651" s="58"/>
      <c r="T651" s="58"/>
      <c r="U651" s="58"/>
      <c r="V651" s="58"/>
      <c r="W651" s="58"/>
    </row>
    <row r="652" spans="5:23" x14ac:dyDescent="0.2">
      <c r="E652" s="76"/>
      <c r="F652" s="76"/>
      <c r="M652" s="76"/>
      <c r="N652" s="76"/>
      <c r="O652" s="76"/>
      <c r="P652" s="76"/>
      <c r="R652" s="58"/>
      <c r="S652" s="58"/>
      <c r="T652" s="58"/>
      <c r="U652" s="58"/>
      <c r="V652" s="58"/>
      <c r="W652" s="58"/>
    </row>
    <row r="653" spans="5:23" x14ac:dyDescent="0.2">
      <c r="E653" s="76"/>
      <c r="F653" s="76"/>
      <c r="M653" s="76"/>
      <c r="N653" s="76"/>
      <c r="O653" s="76"/>
      <c r="P653" s="76"/>
      <c r="R653" s="58"/>
      <c r="S653" s="58"/>
      <c r="T653" s="58"/>
      <c r="U653" s="58"/>
      <c r="V653" s="58"/>
      <c r="W653" s="58"/>
    </row>
    <row r="654" spans="5:23" x14ac:dyDescent="0.2">
      <c r="E654" s="76"/>
      <c r="F654" s="76"/>
      <c r="M654" s="76"/>
      <c r="N654" s="76"/>
      <c r="O654" s="76"/>
      <c r="P654" s="76"/>
      <c r="R654" s="58"/>
      <c r="S654" s="58"/>
      <c r="T654" s="58"/>
      <c r="U654" s="58"/>
      <c r="V654" s="58"/>
      <c r="W654" s="58"/>
    </row>
    <row r="655" spans="5:23" x14ac:dyDescent="0.2">
      <c r="E655" s="76"/>
      <c r="F655" s="76"/>
      <c r="M655" s="76"/>
      <c r="N655" s="76"/>
      <c r="O655" s="76"/>
      <c r="P655" s="76"/>
      <c r="R655" s="58"/>
      <c r="S655" s="58"/>
      <c r="T655" s="58"/>
      <c r="U655" s="58"/>
      <c r="V655" s="58"/>
      <c r="W655" s="58"/>
    </row>
    <row r="656" spans="5:23" x14ac:dyDescent="0.2">
      <c r="E656" s="76"/>
      <c r="F656" s="76"/>
      <c r="M656" s="76"/>
      <c r="N656" s="76"/>
      <c r="O656" s="76"/>
      <c r="P656" s="76"/>
      <c r="R656" s="58"/>
      <c r="S656" s="58"/>
      <c r="T656" s="58"/>
      <c r="U656" s="58"/>
      <c r="V656" s="58"/>
      <c r="W656" s="58"/>
    </row>
    <row r="657" spans="5:23" x14ac:dyDescent="0.2">
      <c r="E657" s="76"/>
      <c r="F657" s="76"/>
      <c r="M657" s="76"/>
      <c r="N657" s="76"/>
      <c r="O657" s="76"/>
      <c r="P657" s="76"/>
      <c r="R657" s="58"/>
      <c r="S657" s="58"/>
      <c r="T657" s="58"/>
      <c r="U657" s="58"/>
      <c r="V657" s="58"/>
      <c r="W657" s="58"/>
    </row>
    <row r="658" spans="5:23" x14ac:dyDescent="0.2">
      <c r="E658" s="76"/>
      <c r="F658" s="76"/>
      <c r="M658" s="76"/>
      <c r="N658" s="76"/>
      <c r="O658" s="76"/>
      <c r="P658" s="76"/>
      <c r="R658" s="58"/>
      <c r="S658" s="58"/>
      <c r="T658" s="58"/>
      <c r="U658" s="58"/>
      <c r="V658" s="58"/>
      <c r="W658" s="58"/>
    </row>
    <row r="659" spans="5:23" x14ac:dyDescent="0.2">
      <c r="E659" s="76"/>
      <c r="F659" s="76"/>
      <c r="M659" s="76"/>
      <c r="N659" s="76"/>
      <c r="O659" s="76"/>
      <c r="P659" s="76"/>
      <c r="R659" s="58"/>
      <c r="S659" s="58"/>
      <c r="T659" s="58"/>
      <c r="U659" s="58"/>
      <c r="V659" s="58"/>
      <c r="W659" s="58"/>
    </row>
    <row r="660" spans="5:23" x14ac:dyDescent="0.2">
      <c r="E660" s="76"/>
      <c r="F660" s="76"/>
      <c r="M660" s="76"/>
      <c r="N660" s="76"/>
      <c r="O660" s="76"/>
      <c r="P660" s="76"/>
      <c r="R660" s="58"/>
      <c r="S660" s="58"/>
      <c r="T660" s="58"/>
      <c r="U660" s="58"/>
      <c r="V660" s="58"/>
      <c r="W660" s="58"/>
    </row>
    <row r="661" spans="5:23" x14ac:dyDescent="0.2">
      <c r="E661" s="76"/>
      <c r="F661" s="76"/>
      <c r="M661" s="76"/>
      <c r="N661" s="76"/>
      <c r="O661" s="76"/>
      <c r="P661" s="76"/>
      <c r="R661" s="58"/>
      <c r="S661" s="58"/>
      <c r="T661" s="58"/>
      <c r="U661" s="58"/>
      <c r="V661" s="58"/>
      <c r="W661" s="58"/>
    </row>
    <row r="662" spans="5:23" x14ac:dyDescent="0.2">
      <c r="E662" s="76"/>
      <c r="F662" s="76"/>
      <c r="M662" s="76"/>
      <c r="N662" s="76"/>
      <c r="O662" s="76"/>
      <c r="P662" s="76"/>
      <c r="R662" s="58"/>
      <c r="S662" s="58"/>
      <c r="T662" s="58"/>
      <c r="U662" s="58"/>
      <c r="V662" s="58"/>
      <c r="W662" s="58"/>
    </row>
    <row r="663" spans="5:23" x14ac:dyDescent="0.2">
      <c r="E663" s="76"/>
      <c r="F663" s="76"/>
      <c r="M663" s="76"/>
      <c r="N663" s="76"/>
      <c r="O663" s="76"/>
      <c r="P663" s="76"/>
      <c r="R663" s="58"/>
      <c r="S663" s="58"/>
      <c r="T663" s="58"/>
      <c r="U663" s="58"/>
      <c r="V663" s="58"/>
      <c r="W663" s="58"/>
    </row>
    <row r="664" spans="5:23" x14ac:dyDescent="0.2">
      <c r="E664" s="76"/>
      <c r="F664" s="76"/>
      <c r="M664" s="76"/>
      <c r="N664" s="76"/>
      <c r="O664" s="76"/>
      <c r="P664" s="76"/>
      <c r="R664" s="58"/>
      <c r="S664" s="58"/>
      <c r="T664" s="58"/>
      <c r="U664" s="58"/>
      <c r="V664" s="58"/>
      <c r="W664" s="58"/>
    </row>
    <row r="665" spans="5:23" x14ac:dyDescent="0.2">
      <c r="E665" s="76"/>
      <c r="F665" s="76"/>
      <c r="M665" s="76"/>
      <c r="N665" s="76"/>
      <c r="O665" s="76"/>
      <c r="P665" s="76"/>
      <c r="R665" s="58"/>
      <c r="S665" s="58"/>
      <c r="T665" s="58"/>
      <c r="U665" s="58"/>
      <c r="V665" s="58"/>
      <c r="W665" s="58"/>
    </row>
    <row r="666" spans="5:23" x14ac:dyDescent="0.2">
      <c r="E666" s="76"/>
      <c r="F666" s="76"/>
      <c r="M666" s="76"/>
      <c r="N666" s="76"/>
      <c r="O666" s="76"/>
      <c r="P666" s="76"/>
      <c r="R666" s="58"/>
      <c r="S666" s="58"/>
      <c r="T666" s="58"/>
      <c r="U666" s="58"/>
      <c r="V666" s="58"/>
      <c r="W666" s="58"/>
    </row>
    <row r="667" spans="5:23" x14ac:dyDescent="0.2">
      <c r="E667" s="76"/>
      <c r="F667" s="76"/>
      <c r="M667" s="76"/>
      <c r="N667" s="76"/>
      <c r="O667" s="76"/>
      <c r="P667" s="76"/>
      <c r="R667" s="58"/>
      <c r="S667" s="58"/>
      <c r="T667" s="58"/>
      <c r="U667" s="58"/>
      <c r="V667" s="58"/>
      <c r="W667" s="58"/>
    </row>
    <row r="668" spans="5:23" x14ac:dyDescent="0.2">
      <c r="E668" s="76"/>
      <c r="F668" s="76"/>
      <c r="M668" s="76"/>
      <c r="N668" s="76"/>
      <c r="O668" s="76"/>
      <c r="P668" s="76"/>
      <c r="R668" s="58"/>
      <c r="S668" s="58"/>
      <c r="T668" s="58"/>
      <c r="U668" s="58"/>
      <c r="V668" s="58"/>
      <c r="W668" s="58"/>
    </row>
    <row r="669" spans="5:23" x14ac:dyDescent="0.2">
      <c r="E669" s="76"/>
      <c r="F669" s="76"/>
      <c r="M669" s="76"/>
      <c r="N669" s="76"/>
      <c r="O669" s="76"/>
      <c r="P669" s="76"/>
      <c r="R669" s="58"/>
      <c r="S669" s="58"/>
      <c r="T669" s="58"/>
      <c r="U669" s="58"/>
      <c r="V669" s="58"/>
      <c r="W669" s="58"/>
    </row>
    <row r="670" spans="5:23" x14ac:dyDescent="0.2">
      <c r="E670" s="76"/>
      <c r="F670" s="76"/>
      <c r="M670" s="76"/>
      <c r="N670" s="76"/>
      <c r="O670" s="76"/>
      <c r="P670" s="76"/>
      <c r="R670" s="58"/>
      <c r="S670" s="58"/>
      <c r="T670" s="58"/>
      <c r="U670" s="58"/>
      <c r="V670" s="58"/>
      <c r="W670" s="58"/>
    </row>
    <row r="671" spans="5:23" x14ac:dyDescent="0.2">
      <c r="E671" s="76"/>
      <c r="F671" s="76"/>
      <c r="M671" s="76"/>
      <c r="N671" s="76"/>
      <c r="O671" s="76"/>
      <c r="P671" s="76"/>
      <c r="R671" s="58"/>
      <c r="S671" s="58"/>
      <c r="T671" s="58"/>
      <c r="U671" s="58"/>
      <c r="V671" s="58"/>
      <c r="W671" s="58"/>
    </row>
    <row r="672" spans="5:23" x14ac:dyDescent="0.2">
      <c r="E672" s="76"/>
      <c r="F672" s="76"/>
      <c r="M672" s="76"/>
      <c r="N672" s="76"/>
      <c r="O672" s="76"/>
      <c r="P672" s="76"/>
      <c r="R672" s="58"/>
      <c r="S672" s="58"/>
      <c r="T672" s="58"/>
      <c r="U672" s="58"/>
      <c r="V672" s="58"/>
      <c r="W672" s="58"/>
    </row>
    <row r="673" spans="5:23" x14ac:dyDescent="0.2">
      <c r="E673" s="76"/>
      <c r="F673" s="76"/>
      <c r="M673" s="76"/>
      <c r="N673" s="76"/>
      <c r="O673" s="76"/>
      <c r="P673" s="76"/>
      <c r="R673" s="58"/>
      <c r="S673" s="58"/>
      <c r="T673" s="58"/>
      <c r="U673" s="58"/>
      <c r="V673" s="58"/>
      <c r="W673" s="58"/>
    </row>
    <row r="674" spans="5:23" x14ac:dyDescent="0.2">
      <c r="E674" s="76"/>
      <c r="F674" s="76"/>
      <c r="M674" s="76"/>
      <c r="N674" s="76"/>
      <c r="O674" s="76"/>
      <c r="P674" s="76"/>
      <c r="R674" s="58"/>
      <c r="S674" s="58"/>
      <c r="T674" s="58"/>
      <c r="U674" s="58"/>
      <c r="V674" s="58"/>
      <c r="W674" s="58"/>
    </row>
    <row r="675" spans="5:23" x14ac:dyDescent="0.2">
      <c r="E675" s="76"/>
      <c r="F675" s="76"/>
      <c r="M675" s="76"/>
      <c r="N675" s="76"/>
      <c r="O675" s="76"/>
      <c r="P675" s="76"/>
      <c r="R675" s="58"/>
      <c r="S675" s="58"/>
      <c r="T675" s="58"/>
      <c r="U675" s="58"/>
      <c r="V675" s="58"/>
      <c r="W675" s="58"/>
    </row>
    <row r="676" spans="5:23" x14ac:dyDescent="0.2">
      <c r="E676" s="76"/>
      <c r="F676" s="76"/>
      <c r="M676" s="76"/>
      <c r="N676" s="76"/>
      <c r="O676" s="76"/>
      <c r="P676" s="76"/>
      <c r="R676" s="58"/>
      <c r="S676" s="58"/>
      <c r="T676" s="58"/>
      <c r="U676" s="58"/>
      <c r="V676" s="58"/>
      <c r="W676" s="58"/>
    </row>
    <row r="677" spans="5:23" x14ac:dyDescent="0.2">
      <c r="E677" s="76"/>
      <c r="F677" s="76"/>
      <c r="M677" s="76"/>
      <c r="N677" s="76"/>
      <c r="O677" s="76"/>
      <c r="P677" s="76"/>
      <c r="R677" s="58"/>
      <c r="S677" s="58"/>
      <c r="T677" s="58"/>
      <c r="U677" s="58"/>
      <c r="V677" s="58"/>
      <c r="W677" s="58"/>
    </row>
    <row r="678" spans="5:23" x14ac:dyDescent="0.2">
      <c r="E678" s="76"/>
      <c r="F678" s="76"/>
      <c r="M678" s="76"/>
      <c r="N678" s="76"/>
      <c r="O678" s="76"/>
      <c r="P678" s="76"/>
      <c r="R678" s="58"/>
      <c r="S678" s="58"/>
      <c r="T678" s="58"/>
      <c r="U678" s="58"/>
      <c r="V678" s="58"/>
      <c r="W678" s="58"/>
    </row>
    <row r="679" spans="5:23" x14ac:dyDescent="0.2">
      <c r="E679" s="76"/>
      <c r="F679" s="76"/>
      <c r="M679" s="76"/>
      <c r="N679" s="76"/>
      <c r="O679" s="76"/>
      <c r="P679" s="76"/>
      <c r="R679" s="58"/>
      <c r="S679" s="58"/>
      <c r="T679" s="58"/>
      <c r="U679" s="58"/>
      <c r="V679" s="58"/>
      <c r="W679" s="58"/>
    </row>
    <row r="680" spans="5:23" x14ac:dyDescent="0.2">
      <c r="E680" s="76"/>
      <c r="F680" s="76"/>
      <c r="M680" s="76"/>
      <c r="N680" s="76"/>
      <c r="O680" s="76"/>
      <c r="P680" s="76"/>
      <c r="R680" s="58"/>
      <c r="S680" s="58"/>
      <c r="T680" s="58"/>
      <c r="U680" s="58"/>
      <c r="V680" s="58"/>
      <c r="W680" s="58"/>
    </row>
    <row r="681" spans="5:23" x14ac:dyDescent="0.2">
      <c r="E681" s="76"/>
      <c r="F681" s="76"/>
      <c r="M681" s="76"/>
      <c r="N681" s="76"/>
      <c r="O681" s="76"/>
      <c r="P681" s="76"/>
      <c r="R681" s="58"/>
      <c r="S681" s="58"/>
      <c r="T681" s="58"/>
      <c r="U681" s="58"/>
      <c r="V681" s="58"/>
      <c r="W681" s="58"/>
    </row>
    <row r="682" spans="5:23" x14ac:dyDescent="0.2">
      <c r="E682" s="76"/>
      <c r="F682" s="76"/>
      <c r="M682" s="76"/>
      <c r="N682" s="76"/>
      <c r="O682" s="76"/>
      <c r="P682" s="76"/>
      <c r="R682" s="58"/>
      <c r="S682" s="58"/>
      <c r="T682" s="58"/>
      <c r="U682" s="58"/>
      <c r="V682" s="58"/>
      <c r="W682" s="58"/>
    </row>
    <row r="683" spans="5:23" x14ac:dyDescent="0.2">
      <c r="E683" s="76"/>
      <c r="F683" s="76"/>
      <c r="M683" s="76"/>
      <c r="N683" s="76"/>
      <c r="O683" s="76"/>
      <c r="P683" s="76"/>
      <c r="R683" s="58"/>
      <c r="S683" s="58"/>
      <c r="T683" s="58"/>
      <c r="U683" s="58"/>
      <c r="V683" s="58"/>
      <c r="W683" s="58"/>
    </row>
    <row r="684" spans="5:23" x14ac:dyDescent="0.2">
      <c r="E684" s="76"/>
      <c r="F684" s="76"/>
      <c r="M684" s="76"/>
      <c r="N684" s="76"/>
      <c r="O684" s="76"/>
      <c r="P684" s="76"/>
      <c r="R684" s="58"/>
      <c r="S684" s="58"/>
      <c r="T684" s="58"/>
      <c r="U684" s="58"/>
      <c r="V684" s="58"/>
      <c r="W684" s="58"/>
    </row>
    <row r="685" spans="5:23" x14ac:dyDescent="0.2">
      <c r="E685" s="76"/>
      <c r="F685" s="76"/>
      <c r="M685" s="76"/>
      <c r="N685" s="76"/>
      <c r="O685" s="76"/>
      <c r="P685" s="76"/>
      <c r="R685" s="58"/>
      <c r="S685" s="58"/>
      <c r="T685" s="58"/>
      <c r="U685" s="58"/>
      <c r="V685" s="58"/>
      <c r="W685" s="58"/>
    </row>
    <row r="686" spans="5:23" x14ac:dyDescent="0.2">
      <c r="E686" s="76"/>
      <c r="F686" s="76"/>
      <c r="M686" s="76"/>
      <c r="N686" s="76"/>
      <c r="O686" s="76"/>
      <c r="P686" s="76"/>
      <c r="R686" s="58"/>
      <c r="S686" s="58"/>
      <c r="T686" s="58"/>
      <c r="U686" s="58"/>
      <c r="V686" s="58"/>
      <c r="W686" s="58"/>
    </row>
    <row r="687" spans="5:23" x14ac:dyDescent="0.2">
      <c r="E687" s="76"/>
      <c r="F687" s="76"/>
      <c r="M687" s="76"/>
      <c r="N687" s="76"/>
      <c r="O687" s="76"/>
      <c r="P687" s="76"/>
      <c r="R687" s="58"/>
      <c r="S687" s="58"/>
      <c r="T687" s="58"/>
      <c r="U687" s="58"/>
      <c r="V687" s="58"/>
      <c r="W687" s="58"/>
    </row>
    <row r="688" spans="5:23" x14ac:dyDescent="0.2">
      <c r="E688" s="76"/>
      <c r="F688" s="76"/>
      <c r="M688" s="76"/>
      <c r="N688" s="76"/>
      <c r="O688" s="76"/>
      <c r="P688" s="76"/>
      <c r="R688" s="58"/>
      <c r="S688" s="58"/>
      <c r="T688" s="58"/>
      <c r="U688" s="58"/>
      <c r="V688" s="58"/>
      <c r="W688" s="58"/>
    </row>
    <row r="689" spans="5:23" x14ac:dyDescent="0.2">
      <c r="E689" s="76"/>
      <c r="F689" s="76"/>
      <c r="M689" s="76"/>
      <c r="N689" s="76"/>
      <c r="O689" s="76"/>
      <c r="P689" s="76"/>
      <c r="R689" s="58"/>
      <c r="S689" s="58"/>
      <c r="T689" s="58"/>
      <c r="U689" s="58"/>
      <c r="V689" s="58"/>
      <c r="W689" s="58"/>
    </row>
    <row r="690" spans="5:23" x14ac:dyDescent="0.2">
      <c r="E690" s="76"/>
      <c r="F690" s="76"/>
      <c r="M690" s="76"/>
      <c r="N690" s="76"/>
      <c r="O690" s="76"/>
      <c r="P690" s="76"/>
      <c r="R690" s="58"/>
      <c r="S690" s="58"/>
      <c r="T690" s="58"/>
      <c r="U690" s="58"/>
      <c r="V690" s="58"/>
      <c r="W690" s="58"/>
    </row>
    <row r="691" spans="5:23" x14ac:dyDescent="0.2">
      <c r="E691" s="76"/>
      <c r="F691" s="76"/>
      <c r="M691" s="76"/>
      <c r="N691" s="76"/>
      <c r="O691" s="76"/>
      <c r="P691" s="76"/>
      <c r="R691" s="58"/>
      <c r="S691" s="58"/>
      <c r="T691" s="58"/>
      <c r="U691" s="58"/>
      <c r="V691" s="58"/>
      <c r="W691" s="58"/>
    </row>
    <row r="692" spans="5:23" x14ac:dyDescent="0.2">
      <c r="E692" s="76"/>
      <c r="F692" s="76"/>
      <c r="M692" s="76"/>
      <c r="N692" s="76"/>
      <c r="O692" s="76"/>
      <c r="P692" s="76"/>
      <c r="R692" s="58"/>
      <c r="S692" s="58"/>
      <c r="T692" s="58"/>
      <c r="U692" s="58"/>
      <c r="V692" s="58"/>
      <c r="W692" s="58"/>
    </row>
    <row r="693" spans="5:23" x14ac:dyDescent="0.2">
      <c r="E693" s="76"/>
      <c r="F693" s="76"/>
      <c r="M693" s="76"/>
      <c r="N693" s="76"/>
      <c r="O693" s="76"/>
      <c r="P693" s="76"/>
      <c r="R693" s="58"/>
      <c r="S693" s="58"/>
      <c r="T693" s="58"/>
      <c r="U693" s="58"/>
      <c r="V693" s="58"/>
      <c r="W693" s="58"/>
    </row>
    <row r="694" spans="5:23" x14ac:dyDescent="0.2">
      <c r="E694" s="76"/>
      <c r="F694" s="76"/>
      <c r="M694" s="76"/>
      <c r="N694" s="76"/>
      <c r="O694" s="76"/>
      <c r="P694" s="76"/>
      <c r="R694" s="58"/>
      <c r="S694" s="58"/>
      <c r="T694" s="58"/>
      <c r="U694" s="58"/>
      <c r="V694" s="58"/>
      <c r="W694" s="58"/>
    </row>
    <row r="695" spans="5:23" x14ac:dyDescent="0.2">
      <c r="E695" s="76"/>
      <c r="F695" s="76"/>
      <c r="M695" s="76"/>
      <c r="N695" s="76"/>
      <c r="O695" s="76"/>
      <c r="P695" s="76"/>
      <c r="R695" s="58"/>
      <c r="S695" s="58"/>
      <c r="T695" s="58"/>
      <c r="U695" s="58"/>
      <c r="V695" s="58"/>
      <c r="W695" s="58"/>
    </row>
    <row r="696" spans="5:23" x14ac:dyDescent="0.2">
      <c r="E696" s="76"/>
      <c r="F696" s="76"/>
      <c r="M696" s="76"/>
      <c r="N696" s="76"/>
      <c r="O696" s="76"/>
      <c r="P696" s="76"/>
      <c r="R696" s="58"/>
      <c r="S696" s="58"/>
      <c r="T696" s="58"/>
      <c r="U696" s="58"/>
      <c r="V696" s="58"/>
      <c r="W696" s="58"/>
    </row>
    <row r="697" spans="5:23" x14ac:dyDescent="0.2">
      <c r="E697" s="76"/>
      <c r="F697" s="76"/>
      <c r="M697" s="76"/>
      <c r="N697" s="76"/>
      <c r="O697" s="76"/>
      <c r="P697" s="76"/>
      <c r="R697" s="58"/>
      <c r="S697" s="58"/>
      <c r="T697" s="58"/>
      <c r="U697" s="58"/>
      <c r="V697" s="58"/>
      <c r="W697" s="58"/>
    </row>
    <row r="698" spans="5:23" x14ac:dyDescent="0.2">
      <c r="E698" s="76"/>
      <c r="F698" s="76"/>
      <c r="M698" s="76"/>
      <c r="N698" s="76"/>
      <c r="O698" s="76"/>
      <c r="P698" s="76"/>
      <c r="R698" s="58"/>
      <c r="S698" s="58"/>
      <c r="T698" s="58"/>
      <c r="U698" s="58"/>
      <c r="V698" s="58"/>
      <c r="W698" s="58"/>
    </row>
    <row r="699" spans="5:23" x14ac:dyDescent="0.2">
      <c r="E699" s="76"/>
      <c r="F699" s="76"/>
      <c r="M699" s="76"/>
      <c r="N699" s="76"/>
      <c r="O699" s="76"/>
      <c r="P699" s="76"/>
      <c r="R699" s="58"/>
      <c r="S699" s="58"/>
      <c r="T699" s="58"/>
      <c r="U699" s="58"/>
      <c r="V699" s="58"/>
      <c r="W699" s="58"/>
    </row>
    <row r="700" spans="5:23" x14ac:dyDescent="0.2">
      <c r="E700" s="76"/>
      <c r="F700" s="76"/>
      <c r="M700" s="76"/>
      <c r="N700" s="76"/>
      <c r="O700" s="76"/>
      <c r="P700" s="76"/>
      <c r="R700" s="58"/>
      <c r="S700" s="58"/>
      <c r="T700" s="58"/>
      <c r="U700" s="58"/>
      <c r="V700" s="58"/>
      <c r="W700" s="58"/>
    </row>
    <row r="701" spans="5:23" x14ac:dyDescent="0.2">
      <c r="E701" s="76"/>
      <c r="F701" s="76"/>
      <c r="M701" s="76"/>
      <c r="N701" s="76"/>
      <c r="O701" s="76"/>
      <c r="P701" s="76"/>
      <c r="R701" s="58"/>
      <c r="S701" s="58"/>
      <c r="T701" s="58"/>
      <c r="U701" s="58"/>
      <c r="V701" s="58"/>
      <c r="W701" s="58"/>
    </row>
    <row r="702" spans="5:23" x14ac:dyDescent="0.2">
      <c r="E702" s="76"/>
      <c r="F702" s="76"/>
      <c r="M702" s="76"/>
      <c r="N702" s="76"/>
      <c r="O702" s="76"/>
      <c r="P702" s="76"/>
      <c r="R702" s="58"/>
      <c r="S702" s="58"/>
      <c r="T702" s="58"/>
      <c r="U702" s="58"/>
      <c r="V702" s="58"/>
      <c r="W702" s="58"/>
    </row>
    <row r="703" spans="5:23" x14ac:dyDescent="0.2">
      <c r="E703" s="76"/>
      <c r="F703" s="76"/>
      <c r="M703" s="76"/>
      <c r="N703" s="76"/>
      <c r="O703" s="76"/>
      <c r="P703" s="76"/>
      <c r="R703" s="58"/>
      <c r="S703" s="58"/>
      <c r="T703" s="58"/>
      <c r="U703" s="58"/>
      <c r="V703" s="58"/>
      <c r="W703" s="58"/>
    </row>
    <row r="704" spans="5:23" x14ac:dyDescent="0.2">
      <c r="E704" s="76"/>
      <c r="F704" s="76"/>
      <c r="M704" s="76"/>
      <c r="N704" s="76"/>
      <c r="O704" s="76"/>
      <c r="P704" s="76"/>
      <c r="R704" s="58"/>
      <c r="S704" s="58"/>
      <c r="T704" s="58"/>
      <c r="U704" s="58"/>
      <c r="V704" s="58"/>
      <c r="W704" s="58"/>
    </row>
    <row r="705" spans="5:23" x14ac:dyDescent="0.2">
      <c r="E705" s="76"/>
      <c r="F705" s="76"/>
      <c r="M705" s="76"/>
      <c r="N705" s="76"/>
      <c r="O705" s="76"/>
      <c r="P705" s="76"/>
      <c r="R705" s="58"/>
      <c r="S705" s="58"/>
      <c r="T705" s="58"/>
      <c r="U705" s="58"/>
      <c r="V705" s="58"/>
      <c r="W705" s="58"/>
    </row>
    <row r="706" spans="5:23" x14ac:dyDescent="0.2">
      <c r="E706" s="76"/>
      <c r="F706" s="76"/>
      <c r="M706" s="76"/>
      <c r="N706" s="76"/>
      <c r="O706" s="76"/>
      <c r="P706" s="76"/>
      <c r="R706" s="58"/>
      <c r="S706" s="58"/>
      <c r="T706" s="58"/>
      <c r="U706" s="58"/>
      <c r="V706" s="58"/>
      <c r="W706" s="58"/>
    </row>
    <row r="707" spans="5:23" x14ac:dyDescent="0.2">
      <c r="E707" s="76"/>
      <c r="F707" s="76"/>
      <c r="M707" s="76"/>
      <c r="N707" s="76"/>
      <c r="O707" s="76"/>
      <c r="P707" s="76"/>
      <c r="R707" s="58"/>
      <c r="S707" s="58"/>
      <c r="T707" s="58"/>
      <c r="U707" s="58"/>
      <c r="V707" s="58"/>
      <c r="W707" s="58"/>
    </row>
    <row r="708" spans="5:23" x14ac:dyDescent="0.2">
      <c r="E708" s="76"/>
      <c r="F708" s="76"/>
      <c r="M708" s="76"/>
      <c r="N708" s="76"/>
      <c r="O708" s="76"/>
      <c r="P708" s="76"/>
      <c r="R708" s="58"/>
      <c r="S708" s="58"/>
      <c r="T708" s="58"/>
      <c r="U708" s="58"/>
      <c r="V708" s="58"/>
      <c r="W708" s="58"/>
    </row>
    <row r="709" spans="5:23" x14ac:dyDescent="0.2">
      <c r="E709" s="76"/>
      <c r="F709" s="76"/>
      <c r="M709" s="76"/>
      <c r="N709" s="76"/>
      <c r="O709" s="76"/>
      <c r="P709" s="76"/>
      <c r="R709" s="58"/>
      <c r="S709" s="58"/>
      <c r="T709" s="58"/>
      <c r="U709" s="58"/>
      <c r="V709" s="58"/>
      <c r="W709" s="58"/>
    </row>
    <row r="710" spans="5:23" x14ac:dyDescent="0.2">
      <c r="E710" s="76"/>
      <c r="F710" s="76"/>
      <c r="M710" s="76"/>
      <c r="N710" s="76"/>
      <c r="O710" s="76"/>
      <c r="P710" s="76"/>
      <c r="R710" s="58"/>
      <c r="S710" s="58"/>
      <c r="T710" s="58"/>
      <c r="U710" s="58"/>
      <c r="V710" s="58"/>
      <c r="W710" s="58"/>
    </row>
    <row r="711" spans="5:23" x14ac:dyDescent="0.2">
      <c r="E711" s="76"/>
      <c r="F711" s="76"/>
      <c r="M711" s="76"/>
      <c r="N711" s="76"/>
      <c r="O711" s="76"/>
      <c r="P711" s="76"/>
      <c r="R711" s="58"/>
      <c r="S711" s="58"/>
      <c r="T711" s="58"/>
      <c r="U711" s="58"/>
      <c r="V711" s="58"/>
      <c r="W711" s="58"/>
    </row>
    <row r="712" spans="5:23" x14ac:dyDescent="0.2">
      <c r="E712" s="76"/>
      <c r="F712" s="76"/>
      <c r="M712" s="76"/>
      <c r="N712" s="76"/>
      <c r="O712" s="76"/>
      <c r="P712" s="76"/>
      <c r="R712" s="58"/>
      <c r="S712" s="58"/>
      <c r="T712" s="58"/>
      <c r="U712" s="58"/>
      <c r="V712" s="58"/>
      <c r="W712" s="58"/>
    </row>
    <row r="713" spans="5:23" x14ac:dyDescent="0.2">
      <c r="E713" s="76"/>
      <c r="F713" s="76"/>
      <c r="M713" s="76"/>
      <c r="N713" s="76"/>
      <c r="O713" s="76"/>
      <c r="P713" s="76"/>
      <c r="R713" s="58"/>
      <c r="S713" s="58"/>
      <c r="T713" s="58"/>
      <c r="U713" s="58"/>
      <c r="V713" s="58"/>
      <c r="W713" s="58"/>
    </row>
    <row r="714" spans="5:23" x14ac:dyDescent="0.2">
      <c r="E714" s="76"/>
      <c r="F714" s="76"/>
      <c r="M714" s="76"/>
      <c r="N714" s="76"/>
      <c r="O714" s="76"/>
      <c r="P714" s="76"/>
      <c r="R714" s="58"/>
      <c r="S714" s="58"/>
      <c r="T714" s="58"/>
      <c r="U714" s="58"/>
      <c r="V714" s="58"/>
      <c r="W714" s="58"/>
    </row>
    <row r="715" spans="5:23" x14ac:dyDescent="0.2">
      <c r="E715" s="76"/>
      <c r="F715" s="76"/>
      <c r="M715" s="76"/>
      <c r="N715" s="76"/>
      <c r="O715" s="76"/>
      <c r="P715" s="76"/>
      <c r="R715" s="58"/>
      <c r="S715" s="58"/>
      <c r="T715" s="58"/>
      <c r="U715" s="58"/>
      <c r="V715" s="58"/>
      <c r="W715" s="58"/>
    </row>
    <row r="716" spans="5:23" x14ac:dyDescent="0.2">
      <c r="E716" s="76"/>
      <c r="F716" s="76"/>
      <c r="M716" s="76"/>
      <c r="N716" s="76"/>
      <c r="O716" s="76"/>
      <c r="P716" s="76"/>
      <c r="R716" s="58"/>
      <c r="S716" s="58"/>
      <c r="T716" s="58"/>
      <c r="U716" s="58"/>
      <c r="V716" s="58"/>
      <c r="W716" s="58"/>
    </row>
    <row r="717" spans="5:23" x14ac:dyDescent="0.2">
      <c r="E717" s="76"/>
      <c r="F717" s="76"/>
      <c r="M717" s="76"/>
      <c r="N717" s="76"/>
      <c r="O717" s="76"/>
      <c r="P717" s="76"/>
      <c r="R717" s="58"/>
      <c r="S717" s="58"/>
      <c r="T717" s="58"/>
      <c r="U717" s="58"/>
      <c r="V717" s="58"/>
      <c r="W717" s="58"/>
    </row>
    <row r="718" spans="5:23" x14ac:dyDescent="0.2">
      <c r="E718" s="76"/>
      <c r="F718" s="76"/>
      <c r="M718" s="76"/>
      <c r="N718" s="76"/>
      <c r="O718" s="76"/>
      <c r="P718" s="76"/>
      <c r="R718" s="58"/>
      <c r="S718" s="58"/>
      <c r="T718" s="58"/>
      <c r="U718" s="58"/>
      <c r="V718" s="58"/>
      <c r="W718" s="58"/>
    </row>
    <row r="719" spans="5:23" x14ac:dyDescent="0.2">
      <c r="E719" s="76"/>
      <c r="F719" s="76"/>
      <c r="M719" s="76"/>
      <c r="N719" s="76"/>
      <c r="O719" s="76"/>
      <c r="P719" s="76"/>
      <c r="R719" s="58"/>
      <c r="S719" s="58"/>
      <c r="T719" s="58"/>
      <c r="U719" s="58"/>
      <c r="V719" s="58"/>
      <c r="W719" s="58"/>
    </row>
    <row r="720" spans="5:23" x14ac:dyDescent="0.2">
      <c r="E720" s="76"/>
      <c r="F720" s="76"/>
      <c r="M720" s="76"/>
      <c r="N720" s="76"/>
      <c r="O720" s="76"/>
      <c r="P720" s="76"/>
      <c r="R720" s="58"/>
      <c r="S720" s="58"/>
      <c r="T720" s="58"/>
      <c r="U720" s="58"/>
      <c r="V720" s="58"/>
      <c r="W720" s="58"/>
    </row>
    <row r="721" spans="5:23" x14ac:dyDescent="0.2">
      <c r="E721" s="76"/>
      <c r="F721" s="76"/>
      <c r="M721" s="76"/>
      <c r="N721" s="76"/>
      <c r="O721" s="76"/>
      <c r="P721" s="76"/>
      <c r="R721" s="58"/>
      <c r="S721" s="58"/>
      <c r="T721" s="58"/>
      <c r="U721" s="58"/>
      <c r="V721" s="58"/>
      <c r="W721" s="58"/>
    </row>
    <row r="722" spans="5:23" x14ac:dyDescent="0.2">
      <c r="E722" s="76"/>
      <c r="F722" s="76"/>
      <c r="M722" s="76"/>
      <c r="N722" s="76"/>
      <c r="O722" s="76"/>
      <c r="P722" s="76"/>
      <c r="R722" s="58"/>
      <c r="S722" s="58"/>
      <c r="T722" s="58"/>
      <c r="U722" s="58"/>
      <c r="V722" s="58"/>
      <c r="W722" s="58"/>
    </row>
    <row r="723" spans="5:23" x14ac:dyDescent="0.2">
      <c r="E723" s="76"/>
      <c r="F723" s="76"/>
      <c r="M723" s="76"/>
      <c r="N723" s="76"/>
      <c r="O723" s="76"/>
      <c r="P723" s="76"/>
      <c r="R723" s="58"/>
      <c r="S723" s="58"/>
      <c r="T723" s="58"/>
      <c r="U723" s="58"/>
      <c r="V723" s="58"/>
      <c r="W723" s="58"/>
    </row>
    <row r="724" spans="5:23" x14ac:dyDescent="0.2">
      <c r="E724" s="76"/>
      <c r="F724" s="76"/>
      <c r="M724" s="76"/>
      <c r="N724" s="76"/>
      <c r="O724" s="76"/>
      <c r="P724" s="76"/>
      <c r="R724" s="58"/>
      <c r="S724" s="58"/>
      <c r="T724" s="58"/>
      <c r="U724" s="58"/>
      <c r="V724" s="58"/>
      <c r="W724" s="58"/>
    </row>
    <row r="725" spans="5:23" x14ac:dyDescent="0.2">
      <c r="E725" s="76"/>
      <c r="F725" s="76"/>
      <c r="M725" s="76"/>
      <c r="N725" s="76"/>
      <c r="O725" s="76"/>
      <c r="P725" s="76"/>
      <c r="R725" s="58"/>
      <c r="S725" s="58"/>
      <c r="T725" s="58"/>
      <c r="U725" s="58"/>
      <c r="V725" s="58"/>
      <c r="W725" s="58"/>
    </row>
    <row r="726" spans="5:23" x14ac:dyDescent="0.2">
      <c r="E726" s="76"/>
      <c r="F726" s="76"/>
      <c r="M726" s="76"/>
      <c r="N726" s="76"/>
      <c r="O726" s="76"/>
      <c r="P726" s="76"/>
      <c r="R726" s="58"/>
      <c r="S726" s="58"/>
      <c r="T726" s="58"/>
      <c r="U726" s="58"/>
      <c r="V726" s="58"/>
      <c r="W726" s="58"/>
    </row>
    <row r="727" spans="5:23" x14ac:dyDescent="0.2">
      <c r="E727" s="76"/>
      <c r="F727" s="76"/>
      <c r="M727" s="76"/>
      <c r="N727" s="76"/>
      <c r="O727" s="76"/>
      <c r="P727" s="76"/>
      <c r="R727" s="58"/>
      <c r="S727" s="58"/>
      <c r="T727" s="58"/>
      <c r="U727" s="58"/>
      <c r="V727" s="58"/>
      <c r="W727" s="58"/>
    </row>
    <row r="728" spans="5:23" x14ac:dyDescent="0.2">
      <c r="E728" s="76"/>
      <c r="F728" s="76"/>
      <c r="M728" s="76"/>
      <c r="N728" s="76"/>
      <c r="O728" s="76"/>
      <c r="P728" s="76"/>
      <c r="R728" s="58"/>
      <c r="S728" s="58"/>
      <c r="T728" s="58"/>
      <c r="U728" s="58"/>
      <c r="V728" s="58"/>
      <c r="W728" s="58"/>
    </row>
    <row r="729" spans="5:23" x14ac:dyDescent="0.2">
      <c r="E729" s="76"/>
      <c r="F729" s="76"/>
      <c r="M729" s="76"/>
      <c r="N729" s="76"/>
      <c r="O729" s="76"/>
      <c r="P729" s="76"/>
      <c r="R729" s="58"/>
      <c r="S729" s="58"/>
      <c r="T729" s="58"/>
      <c r="U729" s="58"/>
      <c r="V729" s="58"/>
      <c r="W729" s="58"/>
    </row>
    <row r="730" spans="5:23" x14ac:dyDescent="0.2">
      <c r="E730" s="76"/>
      <c r="F730" s="76"/>
      <c r="M730" s="76"/>
      <c r="N730" s="76"/>
      <c r="O730" s="76"/>
      <c r="P730" s="76"/>
      <c r="R730" s="58"/>
      <c r="S730" s="58"/>
      <c r="T730" s="58"/>
      <c r="U730" s="58"/>
      <c r="V730" s="58"/>
      <c r="W730" s="58"/>
    </row>
    <row r="731" spans="5:23" x14ac:dyDescent="0.2">
      <c r="E731" s="76"/>
      <c r="F731" s="76"/>
      <c r="M731" s="76"/>
      <c r="N731" s="76"/>
      <c r="O731" s="76"/>
      <c r="P731" s="76"/>
      <c r="R731" s="58"/>
      <c r="S731" s="58"/>
      <c r="T731" s="58"/>
      <c r="U731" s="58"/>
      <c r="V731" s="58"/>
      <c r="W731" s="58"/>
    </row>
    <row r="732" spans="5:23" x14ac:dyDescent="0.2">
      <c r="E732" s="76"/>
      <c r="F732" s="76"/>
      <c r="M732" s="76"/>
      <c r="N732" s="76"/>
      <c r="O732" s="76"/>
      <c r="P732" s="76"/>
      <c r="R732" s="58"/>
      <c r="S732" s="58"/>
      <c r="T732" s="58"/>
      <c r="U732" s="58"/>
      <c r="V732" s="58"/>
      <c r="W732" s="58"/>
    </row>
    <row r="733" spans="5:23" x14ac:dyDescent="0.2">
      <c r="E733" s="76"/>
      <c r="F733" s="76"/>
      <c r="M733" s="76"/>
      <c r="N733" s="76"/>
      <c r="O733" s="76"/>
      <c r="P733" s="76"/>
      <c r="R733" s="58"/>
      <c r="S733" s="58"/>
      <c r="T733" s="58"/>
      <c r="U733" s="58"/>
      <c r="V733" s="58"/>
      <c r="W733" s="58"/>
    </row>
    <row r="734" spans="5:23" x14ac:dyDescent="0.2">
      <c r="E734" s="76"/>
      <c r="F734" s="76"/>
      <c r="M734" s="76"/>
      <c r="N734" s="76"/>
      <c r="O734" s="76"/>
      <c r="P734" s="76"/>
      <c r="R734" s="58"/>
      <c r="S734" s="58"/>
      <c r="T734" s="58"/>
      <c r="U734" s="58"/>
      <c r="V734" s="58"/>
      <c r="W734" s="58"/>
    </row>
    <row r="735" spans="5:23" x14ac:dyDescent="0.2">
      <c r="E735" s="76"/>
      <c r="F735" s="76"/>
      <c r="M735" s="76"/>
      <c r="N735" s="76"/>
      <c r="O735" s="76"/>
      <c r="P735" s="76"/>
      <c r="R735" s="58"/>
      <c r="S735" s="58"/>
      <c r="T735" s="58"/>
      <c r="U735" s="58"/>
      <c r="V735" s="58"/>
      <c r="W735" s="58"/>
    </row>
    <row r="736" spans="5:23" x14ac:dyDescent="0.2">
      <c r="E736" s="76"/>
      <c r="F736" s="76"/>
      <c r="M736" s="76"/>
      <c r="N736" s="76"/>
      <c r="O736" s="76"/>
      <c r="P736" s="76"/>
      <c r="R736" s="58"/>
      <c r="S736" s="58"/>
      <c r="T736" s="58"/>
      <c r="U736" s="58"/>
      <c r="V736" s="58"/>
      <c r="W736" s="58"/>
    </row>
    <row r="737" spans="5:23" x14ac:dyDescent="0.2">
      <c r="E737" s="76"/>
      <c r="F737" s="76"/>
      <c r="M737" s="76"/>
      <c r="N737" s="76"/>
      <c r="O737" s="76"/>
      <c r="P737" s="76"/>
      <c r="R737" s="58"/>
      <c r="S737" s="58"/>
      <c r="T737" s="58"/>
      <c r="U737" s="58"/>
      <c r="V737" s="58"/>
      <c r="W737" s="58"/>
    </row>
    <row r="738" spans="5:23" x14ac:dyDescent="0.2">
      <c r="E738" s="76"/>
      <c r="F738" s="76"/>
      <c r="M738" s="76"/>
      <c r="N738" s="76"/>
      <c r="O738" s="76"/>
      <c r="P738" s="76"/>
      <c r="R738" s="58"/>
      <c r="S738" s="58"/>
      <c r="T738" s="58"/>
      <c r="U738" s="58"/>
      <c r="V738" s="58"/>
      <c r="W738" s="58"/>
    </row>
    <row r="739" spans="5:23" x14ac:dyDescent="0.2">
      <c r="E739" s="76"/>
      <c r="F739" s="76"/>
      <c r="M739" s="76"/>
      <c r="N739" s="76"/>
      <c r="O739" s="76"/>
      <c r="P739" s="76"/>
      <c r="R739" s="58"/>
      <c r="S739" s="58"/>
      <c r="T739" s="58"/>
      <c r="U739" s="58"/>
      <c r="V739" s="58"/>
      <c r="W739" s="58"/>
    </row>
    <row r="740" spans="5:23" x14ac:dyDescent="0.2">
      <c r="E740" s="76"/>
      <c r="F740" s="76"/>
      <c r="M740" s="76"/>
      <c r="N740" s="76"/>
      <c r="O740" s="76"/>
      <c r="P740" s="76"/>
      <c r="R740" s="58"/>
      <c r="S740" s="58"/>
      <c r="T740" s="58"/>
      <c r="U740" s="58"/>
      <c r="V740" s="58"/>
      <c r="W740" s="58"/>
    </row>
    <row r="741" spans="5:23" x14ac:dyDescent="0.2">
      <c r="E741" s="76"/>
      <c r="F741" s="76"/>
      <c r="M741" s="76"/>
      <c r="N741" s="76"/>
      <c r="O741" s="76"/>
      <c r="P741" s="76"/>
      <c r="R741" s="58"/>
      <c r="S741" s="58"/>
      <c r="T741" s="58"/>
      <c r="U741" s="58"/>
      <c r="V741" s="58"/>
      <c r="W741" s="58"/>
    </row>
    <row r="742" spans="5:23" x14ac:dyDescent="0.2">
      <c r="E742" s="76"/>
      <c r="F742" s="76"/>
      <c r="M742" s="76"/>
      <c r="N742" s="76"/>
      <c r="O742" s="76"/>
      <c r="P742" s="76"/>
      <c r="R742" s="58"/>
      <c r="S742" s="58"/>
      <c r="T742" s="58"/>
      <c r="U742" s="58"/>
      <c r="V742" s="58"/>
      <c r="W742" s="58"/>
    </row>
    <row r="743" spans="5:23" x14ac:dyDescent="0.2">
      <c r="E743" s="76"/>
      <c r="F743" s="76"/>
      <c r="M743" s="76"/>
      <c r="N743" s="76"/>
      <c r="O743" s="76"/>
      <c r="P743" s="76"/>
      <c r="R743" s="58"/>
      <c r="S743" s="58"/>
      <c r="T743" s="58"/>
      <c r="U743" s="58"/>
      <c r="V743" s="58"/>
      <c r="W743" s="58"/>
    </row>
    <row r="744" spans="5:23" x14ac:dyDescent="0.2">
      <c r="E744" s="76"/>
      <c r="F744" s="76"/>
      <c r="M744" s="76"/>
      <c r="N744" s="76"/>
      <c r="O744" s="76"/>
      <c r="P744" s="76"/>
      <c r="R744" s="58"/>
      <c r="S744" s="58"/>
      <c r="T744" s="58"/>
      <c r="U744" s="58"/>
      <c r="V744" s="58"/>
      <c r="W744" s="58"/>
    </row>
    <row r="745" spans="5:23" x14ac:dyDescent="0.2">
      <c r="E745" s="76"/>
      <c r="F745" s="76"/>
      <c r="M745" s="76"/>
      <c r="N745" s="76"/>
      <c r="O745" s="76"/>
      <c r="P745" s="76"/>
      <c r="R745" s="58"/>
      <c r="S745" s="58"/>
      <c r="T745" s="58"/>
      <c r="U745" s="58"/>
      <c r="V745" s="58"/>
      <c r="W745" s="58"/>
    </row>
    <row r="746" spans="5:23" x14ac:dyDescent="0.2">
      <c r="E746" s="76"/>
      <c r="F746" s="76"/>
      <c r="M746" s="76"/>
      <c r="N746" s="76"/>
      <c r="O746" s="76"/>
      <c r="P746" s="76"/>
      <c r="R746" s="58"/>
      <c r="S746" s="58"/>
      <c r="T746" s="58"/>
      <c r="U746" s="58"/>
      <c r="V746" s="58"/>
      <c r="W746" s="58"/>
    </row>
    <row r="747" spans="5:23" x14ac:dyDescent="0.2">
      <c r="E747" s="76"/>
      <c r="F747" s="76"/>
      <c r="M747" s="76"/>
      <c r="N747" s="76"/>
      <c r="O747" s="76"/>
      <c r="P747" s="76"/>
      <c r="R747" s="58"/>
      <c r="S747" s="58"/>
      <c r="T747" s="58"/>
      <c r="U747" s="58"/>
      <c r="V747" s="58"/>
      <c r="W747" s="58"/>
    </row>
    <row r="748" spans="5:23" x14ac:dyDescent="0.2">
      <c r="E748" s="76"/>
      <c r="F748" s="76"/>
      <c r="M748" s="76"/>
      <c r="N748" s="76"/>
      <c r="O748" s="76"/>
      <c r="P748" s="76"/>
      <c r="R748" s="58"/>
      <c r="S748" s="58"/>
      <c r="T748" s="58"/>
      <c r="U748" s="58"/>
      <c r="V748" s="58"/>
      <c r="W748" s="58"/>
    </row>
    <row r="749" spans="5:23" x14ac:dyDescent="0.2">
      <c r="E749" s="76"/>
      <c r="F749" s="76"/>
      <c r="M749" s="76"/>
      <c r="N749" s="76"/>
      <c r="O749" s="76"/>
      <c r="P749" s="76"/>
      <c r="R749" s="58"/>
      <c r="S749" s="58"/>
      <c r="T749" s="58"/>
      <c r="U749" s="58"/>
      <c r="V749" s="58"/>
      <c r="W749" s="58"/>
    </row>
    <row r="750" spans="5:23" x14ac:dyDescent="0.2">
      <c r="E750" s="76"/>
      <c r="F750" s="76"/>
      <c r="M750" s="76"/>
      <c r="N750" s="76"/>
      <c r="O750" s="76"/>
      <c r="P750" s="76"/>
      <c r="R750" s="58"/>
      <c r="S750" s="58"/>
      <c r="T750" s="58"/>
      <c r="U750" s="58"/>
      <c r="V750" s="58"/>
      <c r="W750" s="58"/>
    </row>
    <row r="751" spans="5:23" x14ac:dyDescent="0.2">
      <c r="E751" s="76"/>
      <c r="F751" s="76"/>
      <c r="M751" s="76"/>
      <c r="N751" s="76"/>
      <c r="O751" s="76"/>
      <c r="P751" s="76"/>
      <c r="R751" s="58"/>
      <c r="S751" s="58"/>
      <c r="T751" s="58"/>
      <c r="U751" s="58"/>
      <c r="V751" s="58"/>
      <c r="W751" s="58"/>
    </row>
    <row r="752" spans="5:23" x14ac:dyDescent="0.2">
      <c r="E752" s="76"/>
      <c r="F752" s="76"/>
      <c r="M752" s="76"/>
      <c r="N752" s="76"/>
      <c r="O752" s="76"/>
      <c r="P752" s="76"/>
      <c r="R752" s="58"/>
      <c r="S752" s="58"/>
      <c r="T752" s="58"/>
      <c r="U752" s="58"/>
      <c r="V752" s="58"/>
      <c r="W752" s="58"/>
    </row>
    <row r="753" spans="5:23" x14ac:dyDescent="0.2">
      <c r="E753" s="76"/>
      <c r="F753" s="76"/>
      <c r="M753" s="76"/>
      <c r="N753" s="76"/>
      <c r="O753" s="76"/>
      <c r="P753" s="76"/>
      <c r="R753" s="58"/>
      <c r="S753" s="58"/>
      <c r="T753" s="58"/>
      <c r="U753" s="58"/>
      <c r="V753" s="58"/>
      <c r="W753" s="58"/>
    </row>
    <row r="754" spans="5:23" x14ac:dyDescent="0.2">
      <c r="E754" s="76"/>
      <c r="F754" s="76"/>
      <c r="M754" s="76"/>
      <c r="N754" s="76"/>
      <c r="O754" s="76"/>
      <c r="P754" s="76"/>
      <c r="R754" s="58"/>
      <c r="S754" s="58"/>
      <c r="T754" s="58"/>
      <c r="U754" s="58"/>
      <c r="V754" s="58"/>
      <c r="W754" s="58"/>
    </row>
    <row r="755" spans="5:23" x14ac:dyDescent="0.2">
      <c r="E755" s="76"/>
      <c r="F755" s="76"/>
      <c r="M755" s="76"/>
      <c r="N755" s="76"/>
      <c r="O755" s="76"/>
      <c r="P755" s="76"/>
      <c r="R755" s="58"/>
      <c r="S755" s="58"/>
      <c r="T755" s="58"/>
      <c r="U755" s="58"/>
      <c r="V755" s="58"/>
      <c r="W755" s="58"/>
    </row>
    <row r="756" spans="5:23" x14ac:dyDescent="0.2">
      <c r="E756" s="76"/>
      <c r="F756" s="76"/>
      <c r="M756" s="76"/>
      <c r="N756" s="76"/>
      <c r="O756" s="76"/>
      <c r="P756" s="76"/>
      <c r="R756" s="58"/>
      <c r="S756" s="58"/>
      <c r="T756" s="58"/>
      <c r="U756" s="58"/>
      <c r="V756" s="58"/>
      <c r="W756" s="58"/>
    </row>
    <row r="757" spans="5:23" x14ac:dyDescent="0.2">
      <c r="E757" s="76"/>
      <c r="F757" s="76"/>
      <c r="M757" s="76"/>
      <c r="N757" s="76"/>
      <c r="O757" s="76"/>
      <c r="P757" s="76"/>
      <c r="R757" s="58"/>
      <c r="S757" s="58"/>
      <c r="T757" s="58"/>
      <c r="U757" s="58"/>
      <c r="V757" s="58"/>
      <c r="W757" s="58"/>
    </row>
    <row r="758" spans="5:23" x14ac:dyDescent="0.2">
      <c r="E758" s="76"/>
      <c r="F758" s="76"/>
      <c r="M758" s="76"/>
      <c r="N758" s="76"/>
      <c r="O758" s="76"/>
      <c r="P758" s="76"/>
      <c r="R758" s="58"/>
      <c r="S758" s="58"/>
      <c r="T758" s="58"/>
      <c r="U758" s="58"/>
      <c r="V758" s="58"/>
      <c r="W758" s="58"/>
    </row>
    <row r="759" spans="5:23" x14ac:dyDescent="0.2">
      <c r="E759" s="76"/>
      <c r="F759" s="76"/>
      <c r="M759" s="76"/>
      <c r="N759" s="76"/>
      <c r="O759" s="76"/>
      <c r="P759" s="76"/>
      <c r="R759" s="58"/>
      <c r="S759" s="58"/>
      <c r="T759" s="58"/>
      <c r="U759" s="58"/>
      <c r="V759" s="58"/>
      <c r="W759" s="58"/>
    </row>
    <row r="760" spans="5:23" x14ac:dyDescent="0.2">
      <c r="E760" s="76"/>
      <c r="F760" s="76"/>
      <c r="M760" s="76"/>
      <c r="N760" s="76"/>
      <c r="O760" s="76"/>
      <c r="P760" s="76"/>
      <c r="R760" s="58"/>
      <c r="S760" s="58"/>
      <c r="T760" s="58"/>
      <c r="U760" s="58"/>
      <c r="V760" s="58"/>
      <c r="W760" s="58"/>
    </row>
    <row r="761" spans="5:23" x14ac:dyDescent="0.2">
      <c r="E761" s="76"/>
      <c r="F761" s="76"/>
      <c r="M761" s="76"/>
      <c r="N761" s="76"/>
      <c r="O761" s="76"/>
      <c r="P761" s="76"/>
      <c r="R761" s="58"/>
      <c r="S761" s="58"/>
      <c r="T761" s="58"/>
      <c r="U761" s="58"/>
      <c r="V761" s="58"/>
      <c r="W761" s="58"/>
    </row>
    <row r="762" spans="5:23" x14ac:dyDescent="0.2">
      <c r="E762" s="76"/>
      <c r="F762" s="76"/>
      <c r="M762" s="76"/>
      <c r="N762" s="76"/>
      <c r="O762" s="76"/>
      <c r="P762" s="76"/>
      <c r="R762" s="58"/>
      <c r="S762" s="58"/>
      <c r="T762" s="58"/>
      <c r="U762" s="58"/>
      <c r="V762" s="58"/>
      <c r="W762" s="58"/>
    </row>
    <row r="763" spans="5:23" x14ac:dyDescent="0.2">
      <c r="E763" s="76"/>
      <c r="F763" s="76"/>
      <c r="M763" s="76"/>
      <c r="N763" s="76"/>
      <c r="O763" s="76"/>
      <c r="P763" s="76"/>
      <c r="R763" s="58"/>
      <c r="S763" s="58"/>
      <c r="T763" s="58"/>
      <c r="U763" s="58"/>
      <c r="V763" s="58"/>
      <c r="W763" s="58"/>
    </row>
    <row r="764" spans="5:23" x14ac:dyDescent="0.2">
      <c r="E764" s="76"/>
      <c r="F764" s="76"/>
      <c r="M764" s="76"/>
      <c r="N764" s="76"/>
      <c r="O764" s="76"/>
      <c r="P764" s="76"/>
      <c r="R764" s="58"/>
      <c r="S764" s="58"/>
      <c r="T764" s="58"/>
      <c r="U764" s="58"/>
      <c r="V764" s="58"/>
      <c r="W764" s="58"/>
    </row>
    <row r="765" spans="5:23" x14ac:dyDescent="0.2">
      <c r="E765" s="76"/>
      <c r="F765" s="76"/>
      <c r="M765" s="76"/>
      <c r="N765" s="76"/>
      <c r="O765" s="76"/>
      <c r="P765" s="76"/>
      <c r="R765" s="58"/>
      <c r="S765" s="58"/>
      <c r="T765" s="58"/>
      <c r="U765" s="58"/>
      <c r="V765" s="58"/>
      <c r="W765" s="58"/>
    </row>
    <row r="766" spans="5:23" x14ac:dyDescent="0.2">
      <c r="E766" s="76"/>
      <c r="F766" s="76"/>
      <c r="M766" s="76"/>
      <c r="N766" s="76"/>
      <c r="O766" s="76"/>
      <c r="P766" s="76"/>
      <c r="R766" s="58"/>
      <c r="S766" s="58"/>
      <c r="T766" s="58"/>
      <c r="U766" s="58"/>
      <c r="V766" s="58"/>
      <c r="W766" s="58"/>
    </row>
    <row r="767" spans="5:23" x14ac:dyDescent="0.2">
      <c r="E767" s="76"/>
      <c r="F767" s="76"/>
      <c r="M767" s="76"/>
      <c r="N767" s="76"/>
      <c r="O767" s="76"/>
      <c r="P767" s="76"/>
      <c r="R767" s="58"/>
      <c r="S767" s="58"/>
      <c r="T767" s="58"/>
      <c r="U767" s="58"/>
      <c r="V767" s="58"/>
      <c r="W767" s="58"/>
    </row>
    <row r="768" spans="5:23" x14ac:dyDescent="0.2">
      <c r="E768" s="76"/>
      <c r="F768" s="76"/>
      <c r="M768" s="76"/>
      <c r="N768" s="76"/>
      <c r="O768" s="76"/>
      <c r="P768" s="76"/>
      <c r="R768" s="58"/>
      <c r="S768" s="58"/>
      <c r="T768" s="58"/>
      <c r="U768" s="58"/>
      <c r="V768" s="58"/>
      <c r="W768" s="58"/>
    </row>
    <row r="769" spans="5:23" x14ac:dyDescent="0.2">
      <c r="E769" s="76"/>
      <c r="F769" s="76"/>
      <c r="M769" s="76"/>
      <c r="N769" s="76"/>
      <c r="O769" s="76"/>
      <c r="P769" s="76"/>
      <c r="R769" s="58"/>
      <c r="S769" s="58"/>
      <c r="T769" s="58"/>
      <c r="U769" s="58"/>
      <c r="V769" s="58"/>
      <c r="W769" s="58"/>
    </row>
    <row r="770" spans="5:23" x14ac:dyDescent="0.2">
      <c r="E770" s="76"/>
      <c r="F770" s="76"/>
      <c r="M770" s="76"/>
      <c r="N770" s="76"/>
      <c r="O770" s="76"/>
      <c r="P770" s="76"/>
      <c r="R770" s="58"/>
      <c r="S770" s="58"/>
      <c r="T770" s="58"/>
      <c r="U770" s="58"/>
      <c r="V770" s="58"/>
      <c r="W770" s="58"/>
    </row>
    <row r="771" spans="5:23" x14ac:dyDescent="0.2">
      <c r="E771" s="76"/>
      <c r="F771" s="76"/>
      <c r="M771" s="76"/>
      <c r="N771" s="76"/>
      <c r="O771" s="76"/>
      <c r="P771" s="76"/>
      <c r="R771" s="58"/>
      <c r="S771" s="58"/>
      <c r="T771" s="58"/>
      <c r="U771" s="58"/>
      <c r="V771" s="58"/>
      <c r="W771" s="58"/>
    </row>
    <row r="772" spans="5:23" x14ac:dyDescent="0.2">
      <c r="E772" s="76"/>
      <c r="F772" s="76"/>
      <c r="M772" s="76"/>
      <c r="N772" s="76"/>
      <c r="O772" s="76"/>
      <c r="P772" s="76"/>
      <c r="R772" s="58"/>
      <c r="S772" s="58"/>
      <c r="T772" s="58"/>
      <c r="U772" s="58"/>
      <c r="V772" s="58"/>
      <c r="W772" s="58"/>
    </row>
    <row r="773" spans="5:23" x14ac:dyDescent="0.2">
      <c r="E773" s="76"/>
      <c r="F773" s="76"/>
      <c r="M773" s="76"/>
      <c r="N773" s="76"/>
      <c r="O773" s="76"/>
      <c r="P773" s="76"/>
      <c r="R773" s="58"/>
      <c r="S773" s="58"/>
      <c r="T773" s="58"/>
      <c r="U773" s="58"/>
      <c r="V773" s="58"/>
      <c r="W773" s="58"/>
    </row>
    <row r="774" spans="5:23" x14ac:dyDescent="0.2">
      <c r="E774" s="76"/>
      <c r="F774" s="76"/>
      <c r="M774" s="76"/>
      <c r="N774" s="76"/>
      <c r="O774" s="76"/>
      <c r="P774" s="76"/>
      <c r="R774" s="58"/>
      <c r="S774" s="58"/>
      <c r="T774" s="58"/>
      <c r="U774" s="58"/>
      <c r="V774" s="58"/>
      <c r="W774" s="58"/>
    </row>
    <row r="775" spans="5:23" x14ac:dyDescent="0.2">
      <c r="E775" s="76"/>
      <c r="F775" s="76"/>
      <c r="M775" s="76"/>
      <c r="N775" s="76"/>
      <c r="O775" s="76"/>
      <c r="P775" s="76"/>
      <c r="R775" s="58"/>
      <c r="S775" s="58"/>
      <c r="T775" s="58"/>
      <c r="U775" s="58"/>
      <c r="V775" s="58"/>
      <c r="W775" s="58"/>
    </row>
    <row r="776" spans="5:23" x14ac:dyDescent="0.2">
      <c r="E776" s="76"/>
      <c r="F776" s="76"/>
      <c r="M776" s="76"/>
      <c r="N776" s="76"/>
      <c r="O776" s="76"/>
      <c r="P776" s="76"/>
      <c r="R776" s="58"/>
      <c r="S776" s="58"/>
      <c r="T776" s="58"/>
      <c r="U776" s="58"/>
      <c r="V776" s="58"/>
      <c r="W776" s="58"/>
    </row>
    <row r="777" spans="5:23" x14ac:dyDescent="0.2">
      <c r="E777" s="76"/>
      <c r="F777" s="76"/>
      <c r="M777" s="76"/>
      <c r="N777" s="76"/>
      <c r="O777" s="76"/>
      <c r="P777" s="76"/>
      <c r="R777" s="58"/>
      <c r="S777" s="58"/>
      <c r="T777" s="58"/>
      <c r="U777" s="58"/>
      <c r="V777" s="58"/>
      <c r="W777" s="58"/>
    </row>
    <row r="778" spans="5:23" x14ac:dyDescent="0.2">
      <c r="E778" s="76"/>
      <c r="F778" s="76"/>
      <c r="M778" s="76"/>
      <c r="N778" s="76"/>
      <c r="O778" s="76"/>
      <c r="P778" s="76"/>
      <c r="R778" s="58"/>
      <c r="S778" s="58"/>
      <c r="T778" s="58"/>
      <c r="U778" s="58"/>
      <c r="V778" s="58"/>
      <c r="W778" s="58"/>
    </row>
    <row r="779" spans="5:23" x14ac:dyDescent="0.2">
      <c r="E779" s="76"/>
      <c r="F779" s="76"/>
      <c r="M779" s="76"/>
      <c r="N779" s="76"/>
      <c r="O779" s="76"/>
      <c r="P779" s="76"/>
      <c r="R779" s="58"/>
      <c r="S779" s="58"/>
      <c r="T779" s="58"/>
      <c r="U779" s="58"/>
      <c r="V779" s="58"/>
      <c r="W779" s="58"/>
    </row>
    <row r="780" spans="5:23" x14ac:dyDescent="0.2">
      <c r="E780" s="76"/>
      <c r="F780" s="76"/>
      <c r="M780" s="76"/>
      <c r="N780" s="76"/>
      <c r="O780" s="76"/>
      <c r="P780" s="76"/>
      <c r="R780" s="58"/>
      <c r="S780" s="58"/>
      <c r="T780" s="58"/>
      <c r="U780" s="58"/>
      <c r="V780" s="58"/>
      <c r="W780" s="58"/>
    </row>
    <row r="781" spans="5:23" x14ac:dyDescent="0.2">
      <c r="E781" s="76"/>
      <c r="F781" s="76"/>
      <c r="M781" s="76"/>
      <c r="N781" s="76"/>
      <c r="O781" s="76"/>
      <c r="P781" s="76"/>
      <c r="R781" s="58"/>
      <c r="S781" s="58"/>
      <c r="T781" s="58"/>
      <c r="U781" s="58"/>
      <c r="V781" s="58"/>
      <c r="W781" s="58"/>
    </row>
    <row r="782" spans="5:23" x14ac:dyDescent="0.2">
      <c r="E782" s="76"/>
      <c r="F782" s="76"/>
      <c r="M782" s="76"/>
      <c r="N782" s="76"/>
      <c r="O782" s="76"/>
      <c r="P782" s="76"/>
      <c r="R782" s="58"/>
      <c r="S782" s="58"/>
      <c r="T782" s="58"/>
      <c r="U782" s="58"/>
      <c r="V782" s="58"/>
      <c r="W782" s="58"/>
    </row>
    <row r="783" spans="5:23" x14ac:dyDescent="0.2">
      <c r="E783" s="76"/>
      <c r="F783" s="76"/>
      <c r="M783" s="76"/>
      <c r="N783" s="76"/>
      <c r="O783" s="76"/>
      <c r="P783" s="76"/>
      <c r="R783" s="58"/>
      <c r="S783" s="58"/>
      <c r="T783" s="58"/>
      <c r="U783" s="58"/>
      <c r="V783" s="58"/>
      <c r="W783" s="58"/>
    </row>
    <row r="784" spans="5:23" x14ac:dyDescent="0.2">
      <c r="E784" s="76"/>
      <c r="F784" s="76"/>
      <c r="M784" s="76"/>
      <c r="N784" s="76"/>
      <c r="O784" s="76"/>
      <c r="P784" s="76"/>
      <c r="R784" s="58"/>
      <c r="S784" s="58"/>
      <c r="T784" s="58"/>
      <c r="U784" s="58"/>
      <c r="V784" s="58"/>
      <c r="W784" s="58"/>
    </row>
    <row r="785" spans="5:23" x14ac:dyDescent="0.2">
      <c r="E785" s="76"/>
      <c r="F785" s="76"/>
      <c r="M785" s="76"/>
      <c r="N785" s="76"/>
      <c r="O785" s="76"/>
      <c r="P785" s="76"/>
      <c r="R785" s="58"/>
      <c r="S785" s="58"/>
      <c r="T785" s="58"/>
      <c r="U785" s="58"/>
      <c r="V785" s="58"/>
      <c r="W785" s="58"/>
    </row>
    <row r="786" spans="5:23" x14ac:dyDescent="0.2">
      <c r="E786" s="76"/>
      <c r="F786" s="76"/>
      <c r="M786" s="76"/>
      <c r="N786" s="76"/>
      <c r="O786" s="76"/>
      <c r="P786" s="76"/>
      <c r="R786" s="58"/>
      <c r="S786" s="58"/>
      <c r="T786" s="58"/>
      <c r="U786" s="58"/>
      <c r="V786" s="58"/>
      <c r="W786" s="58"/>
    </row>
    <row r="787" spans="5:23" x14ac:dyDescent="0.2">
      <c r="E787" s="76"/>
      <c r="F787" s="76"/>
      <c r="M787" s="76"/>
      <c r="N787" s="76"/>
      <c r="O787" s="76"/>
      <c r="P787" s="76"/>
      <c r="R787" s="58"/>
      <c r="S787" s="58"/>
      <c r="T787" s="58"/>
      <c r="U787" s="58"/>
      <c r="V787" s="58"/>
      <c r="W787" s="58"/>
    </row>
    <row r="788" spans="5:23" x14ac:dyDescent="0.2">
      <c r="E788" s="76"/>
      <c r="F788" s="76"/>
      <c r="M788" s="76"/>
      <c r="N788" s="76"/>
      <c r="O788" s="76"/>
      <c r="P788" s="76"/>
      <c r="R788" s="58"/>
      <c r="S788" s="58"/>
      <c r="T788" s="58"/>
      <c r="U788" s="58"/>
      <c r="V788" s="58"/>
      <c r="W788" s="58"/>
    </row>
    <row r="789" spans="5:23" x14ac:dyDescent="0.2">
      <c r="E789" s="76"/>
      <c r="F789" s="76"/>
      <c r="M789" s="76"/>
      <c r="N789" s="76"/>
      <c r="O789" s="76"/>
      <c r="P789" s="76"/>
      <c r="R789" s="58"/>
      <c r="S789" s="58"/>
      <c r="T789" s="58"/>
      <c r="U789" s="58"/>
      <c r="V789" s="58"/>
      <c r="W789" s="58"/>
    </row>
    <row r="790" spans="5:23" x14ac:dyDescent="0.2">
      <c r="E790" s="76"/>
      <c r="F790" s="76"/>
      <c r="M790" s="76"/>
      <c r="N790" s="76"/>
      <c r="O790" s="76"/>
      <c r="P790" s="76"/>
      <c r="R790" s="58"/>
      <c r="S790" s="58"/>
      <c r="T790" s="58"/>
      <c r="U790" s="58"/>
      <c r="V790" s="58"/>
      <c r="W790" s="58"/>
    </row>
    <row r="791" spans="5:23" x14ac:dyDescent="0.2">
      <c r="E791" s="76"/>
      <c r="F791" s="76"/>
      <c r="M791" s="76"/>
      <c r="N791" s="76"/>
      <c r="O791" s="76"/>
      <c r="P791" s="76"/>
      <c r="R791" s="58"/>
      <c r="S791" s="58"/>
      <c r="T791" s="58"/>
      <c r="U791" s="58"/>
      <c r="V791" s="58"/>
      <c r="W791" s="58"/>
    </row>
    <row r="792" spans="5:23" x14ac:dyDescent="0.2">
      <c r="E792" s="76"/>
      <c r="F792" s="76"/>
      <c r="M792" s="76"/>
      <c r="N792" s="76"/>
      <c r="O792" s="76"/>
      <c r="P792" s="76"/>
      <c r="R792" s="58"/>
      <c r="S792" s="58"/>
      <c r="T792" s="58"/>
      <c r="U792" s="58"/>
      <c r="V792" s="58"/>
      <c r="W792" s="58"/>
    </row>
    <row r="793" spans="5:23" x14ac:dyDescent="0.2">
      <c r="E793" s="76"/>
      <c r="F793" s="76"/>
      <c r="M793" s="76"/>
      <c r="N793" s="76"/>
      <c r="O793" s="76"/>
      <c r="P793" s="76"/>
      <c r="R793" s="58"/>
      <c r="S793" s="58"/>
      <c r="T793" s="58"/>
      <c r="U793" s="58"/>
      <c r="V793" s="58"/>
      <c r="W793" s="58"/>
    </row>
    <row r="794" spans="5:23" x14ac:dyDescent="0.2">
      <c r="E794" s="76"/>
      <c r="F794" s="76"/>
      <c r="M794" s="76"/>
      <c r="N794" s="76"/>
      <c r="O794" s="76"/>
      <c r="P794" s="76"/>
      <c r="R794" s="58"/>
      <c r="S794" s="58"/>
      <c r="T794" s="58"/>
      <c r="U794" s="58"/>
      <c r="V794" s="58"/>
      <c r="W794" s="58"/>
    </row>
    <row r="795" spans="5:23" x14ac:dyDescent="0.2">
      <c r="E795" s="76"/>
      <c r="F795" s="76"/>
      <c r="M795" s="76"/>
      <c r="N795" s="76"/>
      <c r="O795" s="76"/>
      <c r="P795" s="76"/>
      <c r="R795" s="58"/>
      <c r="S795" s="58"/>
      <c r="T795" s="58"/>
      <c r="U795" s="58"/>
      <c r="V795" s="58"/>
      <c r="W795" s="58"/>
    </row>
    <row r="796" spans="5:23" x14ac:dyDescent="0.2">
      <c r="E796" s="76"/>
      <c r="F796" s="76"/>
      <c r="M796" s="76"/>
      <c r="N796" s="76"/>
      <c r="O796" s="76"/>
      <c r="P796" s="76"/>
      <c r="R796" s="58"/>
      <c r="S796" s="58"/>
      <c r="T796" s="58"/>
      <c r="U796" s="58"/>
      <c r="V796" s="58"/>
      <c r="W796" s="58"/>
    </row>
    <row r="797" spans="5:23" x14ac:dyDescent="0.2">
      <c r="E797" s="76"/>
      <c r="F797" s="76"/>
      <c r="M797" s="76"/>
      <c r="N797" s="76"/>
      <c r="O797" s="76"/>
      <c r="P797" s="76"/>
      <c r="R797" s="58"/>
      <c r="S797" s="58"/>
      <c r="T797" s="58"/>
      <c r="U797" s="58"/>
      <c r="V797" s="58"/>
      <c r="W797" s="58"/>
    </row>
    <row r="798" spans="5:23" x14ac:dyDescent="0.2">
      <c r="E798" s="76"/>
      <c r="F798" s="76"/>
      <c r="M798" s="76"/>
      <c r="N798" s="76"/>
      <c r="O798" s="76"/>
      <c r="P798" s="76"/>
      <c r="R798" s="58"/>
      <c r="S798" s="58"/>
      <c r="T798" s="58"/>
      <c r="U798" s="58"/>
      <c r="V798" s="58"/>
      <c r="W798" s="58"/>
    </row>
    <row r="799" spans="5:23" x14ac:dyDescent="0.2">
      <c r="E799" s="76"/>
      <c r="F799" s="76"/>
      <c r="M799" s="76"/>
      <c r="N799" s="76"/>
      <c r="O799" s="76"/>
      <c r="P799" s="76"/>
      <c r="R799" s="58"/>
      <c r="S799" s="58"/>
      <c r="T799" s="58"/>
      <c r="U799" s="58"/>
      <c r="V799" s="58"/>
      <c r="W799" s="58"/>
    </row>
    <row r="800" spans="5:23" x14ac:dyDescent="0.2">
      <c r="E800" s="76"/>
      <c r="F800" s="76"/>
      <c r="M800" s="76"/>
      <c r="N800" s="76"/>
      <c r="O800" s="76"/>
      <c r="P800" s="76"/>
      <c r="R800" s="58"/>
      <c r="S800" s="58"/>
      <c r="T800" s="58"/>
      <c r="U800" s="58"/>
      <c r="V800" s="58"/>
      <c r="W800" s="58"/>
    </row>
    <row r="801" spans="5:23" x14ac:dyDescent="0.2">
      <c r="E801" s="76"/>
      <c r="F801" s="76"/>
      <c r="M801" s="76"/>
      <c r="N801" s="76"/>
      <c r="O801" s="76"/>
      <c r="P801" s="76"/>
      <c r="R801" s="58"/>
      <c r="S801" s="58"/>
      <c r="T801" s="58"/>
      <c r="U801" s="58"/>
      <c r="V801" s="58"/>
      <c r="W801" s="58"/>
    </row>
    <row r="802" spans="5:23" x14ac:dyDescent="0.2">
      <c r="E802" s="76"/>
      <c r="F802" s="76"/>
      <c r="M802" s="76"/>
      <c r="N802" s="76"/>
      <c r="O802" s="76"/>
      <c r="P802" s="76"/>
      <c r="R802" s="58"/>
      <c r="S802" s="58"/>
      <c r="T802" s="58"/>
      <c r="U802" s="58"/>
      <c r="V802" s="58"/>
      <c r="W802" s="58"/>
    </row>
    <row r="803" spans="5:23" x14ac:dyDescent="0.2">
      <c r="E803" s="76"/>
      <c r="F803" s="76"/>
      <c r="M803" s="76"/>
      <c r="N803" s="76"/>
      <c r="O803" s="76"/>
      <c r="P803" s="76"/>
      <c r="R803" s="58"/>
      <c r="S803" s="58"/>
      <c r="T803" s="58"/>
      <c r="U803" s="58"/>
      <c r="V803" s="58"/>
      <c r="W803" s="58"/>
    </row>
    <row r="804" spans="5:23" x14ac:dyDescent="0.2">
      <c r="E804" s="76"/>
      <c r="F804" s="76"/>
      <c r="M804" s="76"/>
      <c r="N804" s="76"/>
      <c r="O804" s="76"/>
      <c r="P804" s="76"/>
      <c r="R804" s="58"/>
      <c r="S804" s="58"/>
      <c r="T804" s="58"/>
      <c r="U804" s="58"/>
      <c r="V804" s="58"/>
      <c r="W804" s="58"/>
    </row>
    <row r="805" spans="5:23" x14ac:dyDescent="0.2">
      <c r="E805" s="76"/>
      <c r="F805" s="76"/>
      <c r="M805" s="76"/>
      <c r="N805" s="76"/>
      <c r="O805" s="76"/>
      <c r="P805" s="76"/>
      <c r="R805" s="58"/>
      <c r="S805" s="58"/>
      <c r="T805" s="58"/>
      <c r="U805" s="58"/>
      <c r="V805" s="58"/>
      <c r="W805" s="58"/>
    </row>
    <row r="806" spans="5:23" x14ac:dyDescent="0.2">
      <c r="E806" s="76"/>
      <c r="F806" s="76"/>
      <c r="M806" s="76"/>
      <c r="N806" s="76"/>
      <c r="O806" s="76"/>
      <c r="P806" s="76"/>
      <c r="R806" s="58"/>
      <c r="S806" s="58"/>
      <c r="T806" s="58"/>
      <c r="U806" s="58"/>
      <c r="V806" s="58"/>
      <c r="W806" s="58"/>
    </row>
    <row r="807" spans="5:23" x14ac:dyDescent="0.2">
      <c r="E807" s="76"/>
      <c r="F807" s="76"/>
      <c r="M807" s="76"/>
      <c r="N807" s="76"/>
      <c r="O807" s="76"/>
      <c r="P807" s="76"/>
      <c r="R807" s="58"/>
      <c r="S807" s="58"/>
      <c r="T807" s="58"/>
      <c r="U807" s="58"/>
      <c r="V807" s="58"/>
      <c r="W807" s="58"/>
    </row>
    <row r="808" spans="5:23" x14ac:dyDescent="0.2">
      <c r="E808" s="76"/>
      <c r="F808" s="76"/>
      <c r="M808" s="76"/>
      <c r="N808" s="76"/>
      <c r="O808" s="76"/>
      <c r="P808" s="76"/>
      <c r="R808" s="58"/>
      <c r="S808" s="58"/>
      <c r="T808" s="58"/>
      <c r="U808" s="58"/>
      <c r="V808" s="58"/>
      <c r="W808" s="58"/>
    </row>
    <row r="809" spans="5:23" x14ac:dyDescent="0.2">
      <c r="E809" s="76"/>
      <c r="F809" s="76"/>
      <c r="M809" s="76"/>
      <c r="N809" s="76"/>
      <c r="O809" s="76"/>
      <c r="P809" s="76"/>
      <c r="R809" s="58"/>
      <c r="S809" s="58"/>
      <c r="T809" s="58"/>
      <c r="U809" s="58"/>
      <c r="V809" s="58"/>
      <c r="W809" s="58"/>
    </row>
    <row r="810" spans="5:23" x14ac:dyDescent="0.2">
      <c r="E810" s="76"/>
      <c r="F810" s="76"/>
      <c r="M810" s="76"/>
      <c r="N810" s="76"/>
      <c r="O810" s="76"/>
      <c r="P810" s="76"/>
      <c r="R810" s="58"/>
      <c r="S810" s="58"/>
      <c r="T810" s="58"/>
      <c r="U810" s="58"/>
      <c r="V810" s="58"/>
      <c r="W810" s="58"/>
    </row>
    <row r="811" spans="5:23" x14ac:dyDescent="0.2">
      <c r="E811" s="76"/>
      <c r="F811" s="76"/>
      <c r="M811" s="76"/>
      <c r="N811" s="76"/>
      <c r="O811" s="76"/>
      <c r="P811" s="76"/>
      <c r="R811" s="58"/>
      <c r="S811" s="58"/>
      <c r="T811" s="58"/>
      <c r="U811" s="58"/>
      <c r="V811" s="58"/>
      <c r="W811" s="58"/>
    </row>
    <row r="812" spans="5:23" x14ac:dyDescent="0.2">
      <c r="E812" s="76"/>
      <c r="F812" s="76"/>
      <c r="M812" s="76"/>
      <c r="N812" s="76"/>
      <c r="O812" s="76"/>
      <c r="P812" s="76"/>
      <c r="R812" s="58"/>
      <c r="S812" s="58"/>
      <c r="T812" s="58"/>
      <c r="U812" s="58"/>
      <c r="V812" s="58"/>
      <c r="W812" s="58"/>
    </row>
    <row r="813" spans="5:23" x14ac:dyDescent="0.2">
      <c r="E813" s="76"/>
      <c r="F813" s="76"/>
      <c r="M813" s="76"/>
      <c r="N813" s="76"/>
      <c r="O813" s="76"/>
      <c r="P813" s="76"/>
      <c r="R813" s="58"/>
      <c r="S813" s="58"/>
      <c r="T813" s="58"/>
      <c r="U813" s="58"/>
      <c r="V813" s="58"/>
      <c r="W813" s="58"/>
    </row>
    <row r="814" spans="5:23" x14ac:dyDescent="0.2">
      <c r="E814" s="76"/>
      <c r="F814" s="76"/>
      <c r="M814" s="76"/>
      <c r="N814" s="76"/>
      <c r="O814" s="76"/>
      <c r="P814" s="76"/>
      <c r="R814" s="58"/>
      <c r="S814" s="58"/>
      <c r="T814" s="58"/>
      <c r="U814" s="58"/>
      <c r="V814" s="58"/>
      <c r="W814" s="58"/>
    </row>
    <row r="815" spans="5:23" x14ac:dyDescent="0.2">
      <c r="E815" s="76"/>
      <c r="F815" s="76"/>
      <c r="M815" s="76"/>
      <c r="N815" s="76"/>
      <c r="O815" s="76"/>
      <c r="P815" s="76"/>
      <c r="R815" s="58"/>
      <c r="S815" s="58"/>
      <c r="T815" s="58"/>
      <c r="U815" s="58"/>
      <c r="V815" s="58"/>
      <c r="W815" s="58"/>
    </row>
    <row r="816" spans="5:23" x14ac:dyDescent="0.2">
      <c r="E816" s="76"/>
      <c r="F816" s="76"/>
      <c r="M816" s="76"/>
      <c r="N816" s="76"/>
      <c r="O816" s="76"/>
      <c r="P816" s="76"/>
      <c r="R816" s="58"/>
      <c r="S816" s="58"/>
      <c r="T816" s="58"/>
      <c r="U816" s="58"/>
      <c r="V816" s="58"/>
      <c r="W816" s="58"/>
    </row>
    <row r="817" spans="5:23" x14ac:dyDescent="0.2">
      <c r="E817" s="76"/>
      <c r="F817" s="76"/>
      <c r="M817" s="76"/>
      <c r="N817" s="76"/>
      <c r="O817" s="76"/>
      <c r="P817" s="76"/>
      <c r="R817" s="58"/>
      <c r="S817" s="58"/>
      <c r="T817" s="58"/>
      <c r="U817" s="58"/>
      <c r="V817" s="58"/>
      <c r="W817" s="58"/>
    </row>
    <row r="818" spans="5:23" x14ac:dyDescent="0.2">
      <c r="E818" s="76"/>
      <c r="F818" s="76"/>
      <c r="M818" s="76"/>
      <c r="N818" s="76"/>
      <c r="O818" s="76"/>
      <c r="P818" s="76"/>
      <c r="R818" s="58"/>
      <c r="S818" s="58"/>
      <c r="T818" s="58"/>
      <c r="U818" s="58"/>
      <c r="V818" s="58"/>
      <c r="W818" s="58"/>
    </row>
    <row r="819" spans="5:23" x14ac:dyDescent="0.2">
      <c r="E819" s="76"/>
      <c r="F819" s="76"/>
      <c r="M819" s="76"/>
      <c r="N819" s="76"/>
      <c r="O819" s="76"/>
      <c r="P819" s="76"/>
      <c r="R819" s="58"/>
      <c r="S819" s="58"/>
      <c r="T819" s="58"/>
      <c r="U819" s="58"/>
      <c r="V819" s="58"/>
      <c r="W819" s="58"/>
    </row>
    <row r="820" spans="5:23" x14ac:dyDescent="0.2">
      <c r="E820" s="76"/>
      <c r="F820" s="76"/>
      <c r="M820" s="76"/>
      <c r="N820" s="76"/>
      <c r="O820" s="76"/>
      <c r="P820" s="76"/>
      <c r="R820" s="58"/>
      <c r="S820" s="58"/>
      <c r="T820" s="58"/>
      <c r="U820" s="58"/>
      <c r="V820" s="58"/>
      <c r="W820" s="58"/>
    </row>
    <row r="821" spans="5:23" x14ac:dyDescent="0.2">
      <c r="E821" s="76"/>
      <c r="F821" s="76"/>
      <c r="M821" s="76"/>
      <c r="N821" s="76"/>
      <c r="O821" s="76"/>
      <c r="P821" s="76"/>
      <c r="R821" s="58"/>
      <c r="S821" s="58"/>
      <c r="T821" s="58"/>
      <c r="U821" s="58"/>
      <c r="V821" s="58"/>
      <c r="W821" s="58"/>
    </row>
    <row r="822" spans="5:23" x14ac:dyDescent="0.2">
      <c r="E822" s="76"/>
      <c r="F822" s="76"/>
      <c r="M822" s="76"/>
      <c r="N822" s="76"/>
      <c r="O822" s="76"/>
      <c r="P822" s="76"/>
      <c r="R822" s="58"/>
      <c r="S822" s="58"/>
      <c r="T822" s="58"/>
      <c r="U822" s="58"/>
      <c r="V822" s="58"/>
      <c r="W822" s="58"/>
    </row>
    <row r="823" spans="5:23" x14ac:dyDescent="0.2">
      <c r="E823" s="76"/>
      <c r="F823" s="76"/>
      <c r="M823" s="76"/>
      <c r="N823" s="76"/>
      <c r="O823" s="76"/>
      <c r="P823" s="76"/>
      <c r="R823" s="58"/>
      <c r="S823" s="58"/>
      <c r="T823" s="58"/>
      <c r="U823" s="58"/>
      <c r="V823" s="58"/>
      <c r="W823" s="58"/>
    </row>
    <row r="824" spans="5:23" x14ac:dyDescent="0.2">
      <c r="E824" s="76"/>
      <c r="F824" s="76"/>
      <c r="M824" s="76"/>
      <c r="N824" s="76"/>
      <c r="O824" s="76"/>
      <c r="P824" s="76"/>
      <c r="R824" s="58"/>
      <c r="S824" s="58"/>
      <c r="T824" s="58"/>
      <c r="U824" s="58"/>
      <c r="V824" s="58"/>
      <c r="W824" s="58"/>
    </row>
    <row r="825" spans="5:23" x14ac:dyDescent="0.2">
      <c r="E825" s="76"/>
      <c r="F825" s="76"/>
      <c r="M825" s="76"/>
      <c r="N825" s="76"/>
      <c r="O825" s="76"/>
      <c r="P825" s="76"/>
      <c r="R825" s="58"/>
      <c r="S825" s="58"/>
      <c r="T825" s="58"/>
      <c r="U825" s="58"/>
      <c r="V825" s="58"/>
      <c r="W825" s="58"/>
    </row>
    <row r="826" spans="5:23" x14ac:dyDescent="0.2">
      <c r="E826" s="76"/>
      <c r="F826" s="76"/>
      <c r="M826" s="76"/>
      <c r="N826" s="76"/>
      <c r="O826" s="76"/>
      <c r="P826" s="76"/>
      <c r="R826" s="58"/>
      <c r="S826" s="58"/>
      <c r="T826" s="58"/>
      <c r="U826" s="58"/>
      <c r="V826" s="58"/>
      <c r="W826" s="58"/>
    </row>
    <row r="827" spans="5:23" x14ac:dyDescent="0.2">
      <c r="E827" s="76"/>
      <c r="F827" s="76"/>
      <c r="M827" s="76"/>
      <c r="N827" s="76"/>
      <c r="O827" s="76"/>
      <c r="P827" s="76"/>
      <c r="R827" s="58"/>
      <c r="S827" s="58"/>
      <c r="T827" s="58"/>
      <c r="U827" s="58"/>
      <c r="V827" s="58"/>
      <c r="W827" s="58"/>
    </row>
    <row r="828" spans="5:23" x14ac:dyDescent="0.2">
      <c r="E828" s="76"/>
      <c r="F828" s="76"/>
      <c r="M828" s="76"/>
      <c r="N828" s="76"/>
      <c r="O828" s="76"/>
      <c r="P828" s="76"/>
      <c r="R828" s="58"/>
      <c r="S828" s="58"/>
      <c r="T828" s="58"/>
      <c r="U828" s="58"/>
      <c r="V828" s="58"/>
      <c r="W828" s="58"/>
    </row>
    <row r="829" spans="5:23" x14ac:dyDescent="0.2">
      <c r="E829" s="76"/>
      <c r="F829" s="76"/>
      <c r="M829" s="76"/>
      <c r="N829" s="76"/>
      <c r="O829" s="76"/>
      <c r="P829" s="76"/>
      <c r="R829" s="58"/>
      <c r="S829" s="58"/>
      <c r="T829" s="58"/>
      <c r="U829" s="58"/>
      <c r="V829" s="58"/>
      <c r="W829" s="58"/>
    </row>
    <row r="830" spans="5:23" x14ac:dyDescent="0.2">
      <c r="E830" s="76"/>
      <c r="F830" s="76"/>
      <c r="M830" s="76"/>
      <c r="N830" s="76"/>
      <c r="O830" s="76"/>
      <c r="P830" s="76"/>
      <c r="R830" s="58"/>
      <c r="S830" s="58"/>
      <c r="T830" s="58"/>
      <c r="U830" s="58"/>
      <c r="V830" s="58"/>
      <c r="W830" s="58"/>
    </row>
    <row r="831" spans="5:23" x14ac:dyDescent="0.2">
      <c r="E831" s="76"/>
      <c r="F831" s="76"/>
      <c r="M831" s="76"/>
      <c r="N831" s="76"/>
      <c r="O831" s="76"/>
      <c r="P831" s="76"/>
      <c r="R831" s="58"/>
      <c r="S831" s="58"/>
      <c r="T831" s="58"/>
      <c r="U831" s="58"/>
      <c r="V831" s="58"/>
      <c r="W831" s="58"/>
    </row>
    <row r="832" spans="5:23" x14ac:dyDescent="0.2">
      <c r="E832" s="76"/>
      <c r="F832" s="76"/>
      <c r="M832" s="76"/>
      <c r="N832" s="76"/>
      <c r="O832" s="76"/>
      <c r="P832" s="76"/>
      <c r="R832" s="58"/>
      <c r="S832" s="58"/>
      <c r="T832" s="58"/>
      <c r="U832" s="58"/>
      <c r="V832" s="58"/>
      <c r="W832" s="58"/>
    </row>
    <row r="833" spans="5:23" x14ac:dyDescent="0.2">
      <c r="E833" s="76"/>
      <c r="F833" s="76"/>
      <c r="M833" s="76"/>
      <c r="N833" s="76"/>
      <c r="O833" s="76"/>
      <c r="P833" s="76"/>
      <c r="R833" s="58"/>
      <c r="S833" s="58"/>
      <c r="T833" s="58"/>
      <c r="U833" s="58"/>
      <c r="V833" s="58"/>
      <c r="W833" s="58"/>
    </row>
    <row r="834" spans="5:23" x14ac:dyDescent="0.2">
      <c r="E834" s="76"/>
      <c r="F834" s="76"/>
      <c r="M834" s="76"/>
      <c r="N834" s="76"/>
      <c r="O834" s="76"/>
      <c r="P834" s="76"/>
      <c r="R834" s="58"/>
      <c r="S834" s="58"/>
      <c r="T834" s="58"/>
      <c r="U834" s="58"/>
      <c r="V834" s="58"/>
      <c r="W834" s="58"/>
    </row>
    <row r="835" spans="5:23" x14ac:dyDescent="0.2">
      <c r="E835" s="76"/>
      <c r="F835" s="76"/>
      <c r="M835" s="76"/>
      <c r="N835" s="76"/>
      <c r="O835" s="76"/>
      <c r="P835" s="76"/>
      <c r="R835" s="58"/>
      <c r="S835" s="58"/>
      <c r="T835" s="58"/>
      <c r="U835" s="58"/>
      <c r="V835" s="58"/>
      <c r="W835" s="58"/>
    </row>
    <row r="836" spans="5:23" x14ac:dyDescent="0.2">
      <c r="E836" s="76"/>
      <c r="F836" s="76"/>
      <c r="M836" s="76"/>
      <c r="N836" s="76"/>
      <c r="O836" s="76"/>
      <c r="P836" s="76"/>
      <c r="R836" s="58"/>
      <c r="S836" s="58"/>
      <c r="T836" s="58"/>
      <c r="U836" s="58"/>
      <c r="V836" s="58"/>
      <c r="W836" s="58"/>
    </row>
    <row r="837" spans="5:23" x14ac:dyDescent="0.2">
      <c r="E837" s="76"/>
      <c r="F837" s="76"/>
      <c r="M837" s="76"/>
      <c r="N837" s="76"/>
      <c r="O837" s="76"/>
      <c r="P837" s="76"/>
      <c r="R837" s="58"/>
      <c r="S837" s="58"/>
      <c r="T837" s="58"/>
      <c r="U837" s="58"/>
      <c r="V837" s="58"/>
      <c r="W837" s="58"/>
    </row>
    <row r="838" spans="5:23" x14ac:dyDescent="0.2">
      <c r="E838" s="76"/>
      <c r="F838" s="76"/>
      <c r="M838" s="76"/>
      <c r="N838" s="76"/>
      <c r="O838" s="76"/>
      <c r="P838" s="76"/>
      <c r="R838" s="58"/>
      <c r="S838" s="58"/>
      <c r="T838" s="58"/>
      <c r="U838" s="58"/>
      <c r="V838" s="58"/>
      <c r="W838" s="58"/>
    </row>
    <row r="839" spans="5:23" x14ac:dyDescent="0.2">
      <c r="E839" s="76"/>
      <c r="F839" s="76"/>
      <c r="M839" s="76"/>
      <c r="N839" s="76"/>
      <c r="O839" s="76"/>
      <c r="P839" s="76"/>
      <c r="R839" s="58"/>
      <c r="S839" s="58"/>
      <c r="T839" s="58"/>
      <c r="U839" s="58"/>
      <c r="V839" s="58"/>
      <c r="W839" s="58"/>
    </row>
    <row r="840" spans="5:23" x14ac:dyDescent="0.2">
      <c r="E840" s="76"/>
      <c r="F840" s="76"/>
      <c r="M840" s="76"/>
      <c r="N840" s="76"/>
      <c r="O840" s="76"/>
      <c r="P840" s="76"/>
      <c r="R840" s="58"/>
      <c r="S840" s="58"/>
      <c r="T840" s="58"/>
      <c r="U840" s="58"/>
      <c r="V840" s="58"/>
      <c r="W840" s="58"/>
    </row>
    <row r="841" spans="5:23" x14ac:dyDescent="0.2">
      <c r="E841" s="76"/>
      <c r="F841" s="76"/>
      <c r="M841" s="76"/>
      <c r="N841" s="76"/>
      <c r="O841" s="76"/>
      <c r="P841" s="76"/>
      <c r="R841" s="58"/>
      <c r="S841" s="58"/>
      <c r="T841" s="58"/>
      <c r="U841" s="58"/>
      <c r="V841" s="58"/>
      <c r="W841" s="58"/>
    </row>
    <row r="842" spans="5:23" x14ac:dyDescent="0.2">
      <c r="E842" s="76"/>
      <c r="F842" s="76"/>
      <c r="M842" s="76"/>
      <c r="N842" s="76"/>
      <c r="O842" s="76"/>
      <c r="P842" s="76"/>
      <c r="R842" s="58"/>
      <c r="S842" s="58"/>
      <c r="T842" s="58"/>
      <c r="U842" s="58"/>
      <c r="V842" s="58"/>
      <c r="W842" s="58"/>
    </row>
    <row r="843" spans="5:23" x14ac:dyDescent="0.2">
      <c r="E843" s="76"/>
      <c r="F843" s="76"/>
      <c r="M843" s="76"/>
      <c r="N843" s="76"/>
      <c r="O843" s="76"/>
      <c r="P843" s="76"/>
      <c r="R843" s="58"/>
      <c r="S843" s="58"/>
      <c r="T843" s="58"/>
      <c r="U843" s="58"/>
      <c r="V843" s="58"/>
      <c r="W843" s="58"/>
    </row>
    <row r="844" spans="5:23" x14ac:dyDescent="0.2">
      <c r="E844" s="76"/>
      <c r="F844" s="76"/>
      <c r="M844" s="76"/>
      <c r="N844" s="76"/>
      <c r="O844" s="76"/>
      <c r="P844" s="76"/>
      <c r="R844" s="58"/>
      <c r="S844" s="58"/>
      <c r="T844" s="58"/>
      <c r="U844" s="58"/>
      <c r="V844" s="58"/>
      <c r="W844" s="58"/>
    </row>
    <row r="845" spans="5:23" x14ac:dyDescent="0.2">
      <c r="E845" s="76"/>
      <c r="F845" s="76"/>
      <c r="M845" s="76"/>
      <c r="N845" s="76"/>
      <c r="O845" s="76"/>
      <c r="P845" s="76"/>
      <c r="R845" s="58"/>
      <c r="S845" s="58"/>
      <c r="T845" s="58"/>
      <c r="U845" s="58"/>
      <c r="V845" s="58"/>
      <c r="W845" s="58"/>
    </row>
    <row r="846" spans="5:23" x14ac:dyDescent="0.2">
      <c r="E846" s="76"/>
      <c r="F846" s="76"/>
      <c r="M846" s="76"/>
      <c r="N846" s="76"/>
      <c r="O846" s="76"/>
      <c r="P846" s="76"/>
      <c r="R846" s="58"/>
      <c r="S846" s="58"/>
      <c r="T846" s="58"/>
      <c r="U846" s="58"/>
      <c r="V846" s="58"/>
      <c r="W846" s="58"/>
    </row>
    <row r="847" spans="5:23" x14ac:dyDescent="0.2">
      <c r="E847" s="76"/>
      <c r="F847" s="76"/>
      <c r="M847" s="76"/>
      <c r="N847" s="76"/>
      <c r="O847" s="76"/>
      <c r="P847" s="76"/>
      <c r="R847" s="58"/>
      <c r="S847" s="58"/>
      <c r="T847" s="58"/>
      <c r="U847" s="58"/>
      <c r="V847" s="58"/>
      <c r="W847" s="58"/>
    </row>
    <row r="848" spans="5:23" x14ac:dyDescent="0.2">
      <c r="E848" s="76"/>
      <c r="F848" s="76"/>
      <c r="M848" s="76"/>
      <c r="N848" s="76"/>
      <c r="O848" s="76"/>
      <c r="P848" s="76"/>
      <c r="R848" s="58"/>
      <c r="S848" s="58"/>
      <c r="T848" s="58"/>
      <c r="U848" s="58"/>
      <c r="V848" s="58"/>
      <c r="W848" s="58"/>
    </row>
    <row r="849" spans="5:23" x14ac:dyDescent="0.2">
      <c r="E849" s="76"/>
      <c r="F849" s="76"/>
      <c r="M849" s="76"/>
      <c r="N849" s="76"/>
      <c r="O849" s="76"/>
      <c r="P849" s="76"/>
      <c r="R849" s="58"/>
      <c r="S849" s="58"/>
      <c r="T849" s="58"/>
      <c r="U849" s="58"/>
      <c r="V849" s="58"/>
      <c r="W849" s="58"/>
    </row>
    <row r="850" spans="5:23" x14ac:dyDescent="0.2">
      <c r="E850" s="76"/>
      <c r="F850" s="76"/>
      <c r="M850" s="76"/>
      <c r="N850" s="76"/>
      <c r="O850" s="76"/>
      <c r="P850" s="76"/>
      <c r="R850" s="58"/>
      <c r="S850" s="58"/>
      <c r="T850" s="58"/>
      <c r="U850" s="58"/>
      <c r="V850" s="58"/>
      <c r="W850" s="58"/>
    </row>
    <row r="851" spans="5:23" x14ac:dyDescent="0.2">
      <c r="E851" s="76"/>
      <c r="F851" s="76"/>
      <c r="M851" s="76"/>
      <c r="N851" s="76"/>
      <c r="O851" s="76"/>
      <c r="P851" s="76"/>
      <c r="R851" s="58"/>
      <c r="S851" s="58"/>
      <c r="T851" s="58"/>
      <c r="U851" s="58"/>
      <c r="V851" s="58"/>
      <c r="W851" s="58"/>
    </row>
    <row r="852" spans="5:23" x14ac:dyDescent="0.2">
      <c r="E852" s="76"/>
      <c r="F852" s="76"/>
      <c r="M852" s="76"/>
      <c r="N852" s="76"/>
      <c r="O852" s="76"/>
      <c r="P852" s="76"/>
      <c r="R852" s="58"/>
      <c r="S852" s="58"/>
      <c r="T852" s="58"/>
      <c r="U852" s="58"/>
      <c r="V852" s="58"/>
      <c r="W852" s="58"/>
    </row>
    <row r="853" spans="5:23" x14ac:dyDescent="0.2">
      <c r="E853" s="76"/>
      <c r="F853" s="76"/>
      <c r="M853" s="76"/>
      <c r="N853" s="76"/>
      <c r="O853" s="76"/>
      <c r="P853" s="76"/>
      <c r="R853" s="58"/>
      <c r="S853" s="58"/>
      <c r="T853" s="58"/>
      <c r="U853" s="58"/>
      <c r="V853" s="58"/>
      <c r="W853" s="58"/>
    </row>
    <row r="854" spans="5:23" x14ac:dyDescent="0.2">
      <c r="E854" s="76"/>
      <c r="F854" s="76"/>
      <c r="M854" s="76"/>
      <c r="N854" s="76"/>
      <c r="O854" s="76"/>
      <c r="P854" s="76"/>
      <c r="R854" s="58"/>
      <c r="S854" s="58"/>
      <c r="T854" s="58"/>
      <c r="U854" s="58"/>
      <c r="V854" s="58"/>
      <c r="W854" s="58"/>
    </row>
    <row r="855" spans="5:23" x14ac:dyDescent="0.2">
      <c r="E855" s="76"/>
      <c r="F855" s="76"/>
      <c r="M855" s="76"/>
      <c r="N855" s="76"/>
      <c r="O855" s="76"/>
      <c r="P855" s="76"/>
      <c r="R855" s="58"/>
      <c r="S855" s="58"/>
      <c r="T855" s="58"/>
      <c r="U855" s="58"/>
      <c r="V855" s="58"/>
      <c r="W855" s="58"/>
    </row>
    <row r="856" spans="5:23" x14ac:dyDescent="0.2">
      <c r="E856" s="76"/>
      <c r="F856" s="76"/>
      <c r="M856" s="76"/>
      <c r="N856" s="76"/>
      <c r="O856" s="76"/>
      <c r="P856" s="76"/>
      <c r="R856" s="58"/>
      <c r="S856" s="58"/>
      <c r="T856" s="58"/>
      <c r="U856" s="58"/>
      <c r="V856" s="58"/>
      <c r="W856" s="58"/>
    </row>
    <row r="857" spans="5:23" x14ac:dyDescent="0.2">
      <c r="E857" s="76"/>
      <c r="F857" s="76"/>
      <c r="M857" s="76"/>
      <c r="N857" s="76"/>
      <c r="O857" s="76"/>
      <c r="P857" s="76"/>
      <c r="R857" s="58"/>
      <c r="S857" s="58"/>
      <c r="T857" s="58"/>
      <c r="U857" s="58"/>
      <c r="V857" s="58"/>
      <c r="W857" s="58"/>
    </row>
    <row r="858" spans="5:23" x14ac:dyDescent="0.2">
      <c r="E858" s="76"/>
      <c r="F858" s="76"/>
      <c r="M858" s="76"/>
      <c r="N858" s="76"/>
      <c r="O858" s="76"/>
      <c r="P858" s="76"/>
      <c r="R858" s="58"/>
      <c r="S858" s="58"/>
      <c r="T858" s="58"/>
      <c r="U858" s="58"/>
      <c r="V858" s="58"/>
      <c r="W858" s="58"/>
    </row>
    <row r="859" spans="5:23" x14ac:dyDescent="0.2">
      <c r="E859" s="76"/>
      <c r="F859" s="76"/>
      <c r="M859" s="76"/>
      <c r="N859" s="76"/>
      <c r="O859" s="76"/>
      <c r="P859" s="76"/>
      <c r="R859" s="58"/>
      <c r="S859" s="58"/>
      <c r="T859" s="58"/>
      <c r="U859" s="58"/>
      <c r="V859" s="58"/>
      <c r="W859" s="58"/>
    </row>
    <row r="860" spans="5:23" x14ac:dyDescent="0.2">
      <c r="E860" s="76"/>
      <c r="F860" s="76"/>
      <c r="M860" s="76"/>
      <c r="N860" s="76"/>
      <c r="O860" s="76"/>
      <c r="P860" s="76"/>
      <c r="R860" s="58"/>
      <c r="S860" s="58"/>
      <c r="T860" s="58"/>
      <c r="U860" s="58"/>
      <c r="V860" s="58"/>
      <c r="W860" s="58"/>
    </row>
    <row r="861" spans="5:23" x14ac:dyDescent="0.2">
      <c r="E861" s="76"/>
      <c r="F861" s="76"/>
      <c r="M861" s="76"/>
      <c r="N861" s="76"/>
      <c r="O861" s="76"/>
      <c r="P861" s="76"/>
      <c r="R861" s="58"/>
      <c r="S861" s="58"/>
      <c r="T861" s="58"/>
      <c r="U861" s="58"/>
      <c r="V861" s="58"/>
      <c r="W861" s="58"/>
    </row>
    <row r="862" spans="5:23" x14ac:dyDescent="0.2">
      <c r="E862" s="76"/>
      <c r="F862" s="76"/>
      <c r="M862" s="76"/>
      <c r="N862" s="76"/>
      <c r="O862" s="76"/>
      <c r="P862" s="76"/>
      <c r="R862" s="58"/>
      <c r="S862" s="58"/>
      <c r="T862" s="58"/>
      <c r="U862" s="58"/>
      <c r="V862" s="58"/>
      <c r="W862" s="58"/>
    </row>
    <row r="863" spans="5:23" x14ac:dyDescent="0.2">
      <c r="E863" s="76"/>
      <c r="F863" s="76"/>
      <c r="M863" s="76"/>
      <c r="N863" s="76"/>
      <c r="O863" s="76"/>
      <c r="P863" s="76"/>
      <c r="R863" s="58"/>
      <c r="S863" s="58"/>
      <c r="T863" s="58"/>
      <c r="U863" s="58"/>
      <c r="V863" s="58"/>
      <c r="W863" s="58"/>
    </row>
    <row r="864" spans="5:23" x14ac:dyDescent="0.2">
      <c r="E864" s="76"/>
      <c r="F864" s="76"/>
      <c r="M864" s="76"/>
      <c r="N864" s="76"/>
      <c r="O864" s="76"/>
      <c r="P864" s="76"/>
      <c r="R864" s="58"/>
      <c r="S864" s="58"/>
      <c r="T864" s="58"/>
      <c r="U864" s="58"/>
      <c r="V864" s="58"/>
      <c r="W864" s="58"/>
    </row>
    <row r="865" spans="5:23" x14ac:dyDescent="0.2">
      <c r="E865" s="76"/>
      <c r="F865" s="76"/>
      <c r="M865" s="76"/>
      <c r="N865" s="76"/>
      <c r="O865" s="76"/>
      <c r="P865" s="76"/>
      <c r="R865" s="58"/>
      <c r="S865" s="58"/>
      <c r="T865" s="58"/>
      <c r="U865" s="58"/>
      <c r="V865" s="58"/>
      <c r="W865" s="58"/>
    </row>
    <row r="866" spans="5:23" x14ac:dyDescent="0.2">
      <c r="E866" s="76"/>
      <c r="F866" s="76"/>
      <c r="M866" s="76"/>
      <c r="N866" s="76"/>
      <c r="O866" s="76"/>
      <c r="P866" s="76"/>
      <c r="R866" s="58"/>
      <c r="S866" s="58"/>
      <c r="T866" s="58"/>
      <c r="U866" s="58"/>
      <c r="V866" s="58"/>
      <c r="W866" s="58"/>
    </row>
    <row r="867" spans="5:23" x14ac:dyDescent="0.2">
      <c r="E867" s="76"/>
      <c r="F867" s="76"/>
      <c r="M867" s="76"/>
      <c r="N867" s="76"/>
      <c r="O867" s="76"/>
      <c r="P867" s="76"/>
      <c r="R867" s="58"/>
      <c r="S867" s="58"/>
      <c r="T867" s="58"/>
      <c r="U867" s="58"/>
      <c r="V867" s="58"/>
      <c r="W867" s="58"/>
    </row>
    <row r="868" spans="5:23" x14ac:dyDescent="0.2">
      <c r="E868" s="76"/>
      <c r="F868" s="76"/>
      <c r="M868" s="76"/>
      <c r="N868" s="76"/>
      <c r="O868" s="76"/>
      <c r="P868" s="76"/>
      <c r="R868" s="58"/>
      <c r="S868" s="58"/>
      <c r="T868" s="58"/>
      <c r="U868" s="58"/>
      <c r="V868" s="58"/>
      <c r="W868" s="58"/>
    </row>
    <row r="869" spans="5:23" x14ac:dyDescent="0.2">
      <c r="E869" s="76"/>
      <c r="F869" s="76"/>
      <c r="M869" s="76"/>
      <c r="N869" s="76"/>
      <c r="O869" s="76"/>
      <c r="P869" s="76"/>
      <c r="R869" s="58"/>
      <c r="S869" s="58"/>
      <c r="T869" s="58"/>
      <c r="U869" s="58"/>
      <c r="V869" s="58"/>
      <c r="W869" s="58"/>
    </row>
    <row r="870" spans="5:23" x14ac:dyDescent="0.2">
      <c r="E870" s="76"/>
      <c r="F870" s="76"/>
      <c r="M870" s="76"/>
      <c r="N870" s="76"/>
      <c r="O870" s="76"/>
      <c r="P870" s="76"/>
      <c r="R870" s="58"/>
      <c r="S870" s="58"/>
      <c r="T870" s="58"/>
      <c r="U870" s="58"/>
      <c r="V870" s="58"/>
      <c r="W870" s="58"/>
    </row>
    <row r="871" spans="5:23" x14ac:dyDescent="0.2">
      <c r="E871" s="76"/>
      <c r="F871" s="76"/>
      <c r="M871" s="76"/>
      <c r="N871" s="76"/>
      <c r="O871" s="76"/>
      <c r="P871" s="76"/>
      <c r="R871" s="58"/>
      <c r="S871" s="58"/>
      <c r="T871" s="58"/>
      <c r="U871" s="58"/>
      <c r="V871" s="58"/>
      <c r="W871" s="58"/>
    </row>
    <row r="872" spans="5:23" x14ac:dyDescent="0.2">
      <c r="E872" s="76"/>
      <c r="F872" s="76"/>
      <c r="M872" s="76"/>
      <c r="N872" s="76"/>
      <c r="O872" s="76"/>
      <c r="P872" s="76"/>
      <c r="R872" s="58"/>
      <c r="S872" s="58"/>
      <c r="T872" s="58"/>
      <c r="U872" s="58"/>
      <c r="V872" s="58"/>
      <c r="W872" s="58"/>
    </row>
    <row r="873" spans="5:23" x14ac:dyDescent="0.2">
      <c r="E873" s="76"/>
      <c r="F873" s="76"/>
      <c r="M873" s="76"/>
      <c r="N873" s="76"/>
      <c r="O873" s="76"/>
      <c r="P873" s="76"/>
      <c r="R873" s="58"/>
      <c r="S873" s="58"/>
      <c r="T873" s="58"/>
      <c r="U873" s="58"/>
      <c r="V873" s="58"/>
      <c r="W873" s="58"/>
    </row>
    <row r="874" spans="5:23" x14ac:dyDescent="0.2">
      <c r="E874" s="76"/>
      <c r="F874" s="76"/>
      <c r="M874" s="76"/>
      <c r="N874" s="76"/>
      <c r="O874" s="76"/>
      <c r="P874" s="76"/>
      <c r="R874" s="58"/>
      <c r="S874" s="58"/>
      <c r="T874" s="58"/>
      <c r="U874" s="58"/>
      <c r="V874" s="58"/>
      <c r="W874" s="58"/>
    </row>
    <row r="875" spans="5:23" x14ac:dyDescent="0.2">
      <c r="E875" s="76"/>
      <c r="F875" s="76"/>
      <c r="M875" s="76"/>
      <c r="N875" s="76"/>
      <c r="O875" s="76"/>
      <c r="P875" s="76"/>
      <c r="R875" s="58"/>
      <c r="S875" s="58"/>
      <c r="T875" s="58"/>
      <c r="U875" s="58"/>
      <c r="V875" s="58"/>
      <c r="W875" s="58"/>
    </row>
    <row r="876" spans="5:23" x14ac:dyDescent="0.2">
      <c r="E876" s="76"/>
      <c r="F876" s="76"/>
      <c r="M876" s="76"/>
      <c r="N876" s="76"/>
      <c r="O876" s="76"/>
      <c r="P876" s="76"/>
      <c r="R876" s="58"/>
      <c r="S876" s="58"/>
      <c r="T876" s="58"/>
      <c r="U876" s="58"/>
      <c r="V876" s="58"/>
      <c r="W876" s="58"/>
    </row>
    <row r="877" spans="5:23" x14ac:dyDescent="0.2">
      <c r="E877" s="76"/>
      <c r="F877" s="76"/>
      <c r="M877" s="76"/>
      <c r="N877" s="76"/>
      <c r="O877" s="76"/>
      <c r="P877" s="76"/>
      <c r="R877" s="58"/>
      <c r="S877" s="58"/>
      <c r="T877" s="58"/>
      <c r="U877" s="58"/>
      <c r="V877" s="58"/>
      <c r="W877" s="58"/>
    </row>
    <row r="878" spans="5:23" x14ac:dyDescent="0.2">
      <c r="E878" s="76"/>
      <c r="F878" s="76"/>
      <c r="M878" s="76"/>
      <c r="N878" s="76"/>
      <c r="O878" s="76"/>
      <c r="P878" s="76"/>
      <c r="R878" s="58"/>
      <c r="S878" s="58"/>
      <c r="T878" s="58"/>
      <c r="U878" s="58"/>
      <c r="V878" s="58"/>
      <c r="W878" s="58"/>
    </row>
    <row r="879" spans="5:23" x14ac:dyDescent="0.2">
      <c r="E879" s="76"/>
      <c r="F879" s="76"/>
      <c r="M879" s="76"/>
      <c r="N879" s="76"/>
      <c r="O879" s="76"/>
      <c r="P879" s="76"/>
      <c r="R879" s="58"/>
      <c r="S879" s="58"/>
      <c r="T879" s="58"/>
      <c r="U879" s="58"/>
      <c r="V879" s="58"/>
      <c r="W879" s="58"/>
    </row>
    <row r="880" spans="5:23" x14ac:dyDescent="0.2">
      <c r="E880" s="76"/>
      <c r="F880" s="76"/>
      <c r="M880" s="76"/>
      <c r="N880" s="76"/>
      <c r="O880" s="76"/>
      <c r="P880" s="76"/>
      <c r="R880" s="58"/>
      <c r="S880" s="58"/>
      <c r="T880" s="58"/>
      <c r="U880" s="58"/>
      <c r="V880" s="58"/>
      <c r="W880" s="58"/>
    </row>
    <row r="881" spans="5:23" x14ac:dyDescent="0.2">
      <c r="E881" s="76"/>
      <c r="F881" s="76"/>
      <c r="M881" s="76"/>
      <c r="N881" s="76"/>
      <c r="O881" s="76"/>
      <c r="P881" s="76"/>
      <c r="R881" s="58"/>
      <c r="S881" s="58"/>
      <c r="T881" s="58"/>
      <c r="U881" s="58"/>
      <c r="V881" s="58"/>
      <c r="W881" s="58"/>
    </row>
    <row r="882" spans="5:23" x14ac:dyDescent="0.2">
      <c r="E882" s="76"/>
      <c r="F882" s="76"/>
      <c r="M882" s="76"/>
      <c r="N882" s="76"/>
      <c r="O882" s="76"/>
      <c r="P882" s="76"/>
      <c r="R882" s="58"/>
      <c r="S882" s="58"/>
      <c r="T882" s="58"/>
      <c r="U882" s="58"/>
      <c r="V882" s="58"/>
      <c r="W882" s="58"/>
    </row>
    <row r="883" spans="5:23" x14ac:dyDescent="0.2">
      <c r="E883" s="76"/>
      <c r="F883" s="76"/>
      <c r="M883" s="76"/>
      <c r="N883" s="76"/>
      <c r="O883" s="76"/>
      <c r="P883" s="76"/>
      <c r="R883" s="58"/>
      <c r="S883" s="58"/>
      <c r="T883" s="58"/>
      <c r="U883" s="58"/>
      <c r="V883" s="58"/>
      <c r="W883" s="58"/>
    </row>
    <row r="884" spans="5:23" x14ac:dyDescent="0.2">
      <c r="E884" s="76"/>
      <c r="F884" s="76"/>
      <c r="M884" s="76"/>
      <c r="N884" s="76"/>
      <c r="O884" s="76"/>
      <c r="P884" s="76"/>
      <c r="R884" s="58"/>
      <c r="S884" s="58"/>
      <c r="T884" s="58"/>
      <c r="U884" s="58"/>
      <c r="V884" s="58"/>
      <c r="W884" s="58"/>
    </row>
    <row r="885" spans="5:23" x14ac:dyDescent="0.2">
      <c r="E885" s="76"/>
      <c r="F885" s="76"/>
      <c r="M885" s="76"/>
      <c r="N885" s="76"/>
      <c r="O885" s="76"/>
      <c r="P885" s="76"/>
      <c r="R885" s="58"/>
      <c r="S885" s="58"/>
      <c r="T885" s="58"/>
      <c r="U885" s="58"/>
      <c r="V885" s="58"/>
      <c r="W885" s="58"/>
    </row>
    <row r="886" spans="5:23" x14ac:dyDescent="0.2">
      <c r="E886" s="76"/>
      <c r="F886" s="76"/>
      <c r="M886" s="76"/>
      <c r="N886" s="76"/>
      <c r="O886" s="76"/>
      <c r="P886" s="76"/>
      <c r="R886" s="58"/>
      <c r="S886" s="58"/>
      <c r="T886" s="58"/>
      <c r="U886" s="58"/>
      <c r="V886" s="58"/>
      <c r="W886" s="58"/>
    </row>
    <row r="887" spans="5:23" x14ac:dyDescent="0.2">
      <c r="E887" s="76"/>
      <c r="F887" s="76"/>
      <c r="M887" s="76"/>
      <c r="N887" s="76"/>
      <c r="O887" s="76"/>
      <c r="P887" s="76"/>
      <c r="R887" s="58"/>
      <c r="S887" s="58"/>
      <c r="T887" s="58"/>
      <c r="U887" s="58"/>
      <c r="V887" s="58"/>
      <c r="W887" s="58"/>
    </row>
    <row r="888" spans="5:23" x14ac:dyDescent="0.2">
      <c r="E888" s="76"/>
      <c r="F888" s="76"/>
      <c r="M888" s="76"/>
      <c r="N888" s="76"/>
      <c r="O888" s="76"/>
      <c r="P888" s="76"/>
      <c r="R888" s="58"/>
      <c r="S888" s="58"/>
      <c r="T888" s="58"/>
      <c r="U888" s="58"/>
      <c r="V888" s="58"/>
      <c r="W888" s="58"/>
    </row>
    <row r="889" spans="5:23" x14ac:dyDescent="0.2">
      <c r="E889" s="76"/>
      <c r="F889" s="76"/>
      <c r="M889" s="76"/>
      <c r="N889" s="76"/>
      <c r="O889" s="76"/>
      <c r="P889" s="76"/>
      <c r="R889" s="58"/>
      <c r="S889" s="58"/>
      <c r="T889" s="58"/>
      <c r="U889" s="58"/>
      <c r="V889" s="58"/>
      <c r="W889" s="58"/>
    </row>
    <row r="890" spans="5:23" x14ac:dyDescent="0.2">
      <c r="E890" s="76"/>
      <c r="F890" s="76"/>
      <c r="M890" s="76"/>
      <c r="N890" s="76"/>
      <c r="O890" s="76"/>
      <c r="P890" s="76"/>
      <c r="R890" s="58"/>
      <c r="S890" s="58"/>
      <c r="T890" s="58"/>
      <c r="U890" s="58"/>
      <c r="V890" s="58"/>
      <c r="W890" s="58"/>
    </row>
    <row r="891" spans="5:23" x14ac:dyDescent="0.2">
      <c r="E891" s="76"/>
      <c r="F891" s="76"/>
      <c r="M891" s="76"/>
      <c r="N891" s="76"/>
      <c r="O891" s="76"/>
      <c r="P891" s="76"/>
      <c r="R891" s="58"/>
      <c r="S891" s="58"/>
      <c r="T891" s="58"/>
      <c r="U891" s="58"/>
      <c r="V891" s="58"/>
      <c r="W891" s="58"/>
    </row>
    <row r="892" spans="5:23" x14ac:dyDescent="0.2">
      <c r="E892" s="76"/>
      <c r="F892" s="76"/>
      <c r="M892" s="76"/>
      <c r="N892" s="76"/>
      <c r="O892" s="76"/>
      <c r="P892" s="76"/>
      <c r="R892" s="58"/>
      <c r="S892" s="58"/>
      <c r="T892" s="58"/>
      <c r="U892" s="58"/>
      <c r="V892" s="58"/>
      <c r="W892" s="58"/>
    </row>
    <row r="893" spans="5:23" x14ac:dyDescent="0.2">
      <c r="E893" s="76"/>
      <c r="F893" s="76"/>
      <c r="M893" s="76"/>
      <c r="N893" s="76"/>
      <c r="O893" s="76"/>
      <c r="P893" s="76"/>
      <c r="R893" s="58"/>
      <c r="S893" s="58"/>
      <c r="T893" s="58"/>
      <c r="U893" s="58"/>
      <c r="V893" s="58"/>
      <c r="W893" s="58"/>
    </row>
    <row r="894" spans="5:23" x14ac:dyDescent="0.2">
      <c r="E894" s="76"/>
      <c r="F894" s="76"/>
      <c r="M894" s="76"/>
      <c r="N894" s="76"/>
      <c r="O894" s="76"/>
      <c r="P894" s="76"/>
      <c r="R894" s="58"/>
      <c r="S894" s="58"/>
      <c r="T894" s="58"/>
      <c r="U894" s="58"/>
      <c r="V894" s="58"/>
      <c r="W894" s="58"/>
    </row>
    <row r="895" spans="5:23" x14ac:dyDescent="0.2">
      <c r="E895" s="76"/>
      <c r="F895" s="76"/>
      <c r="M895" s="76"/>
      <c r="N895" s="76"/>
      <c r="O895" s="76"/>
      <c r="P895" s="76"/>
      <c r="R895" s="58"/>
      <c r="S895" s="58"/>
      <c r="T895" s="58"/>
      <c r="U895" s="58"/>
      <c r="V895" s="58"/>
      <c r="W895" s="58"/>
    </row>
    <row r="896" spans="5:23" x14ac:dyDescent="0.2">
      <c r="E896" s="76"/>
      <c r="F896" s="76"/>
      <c r="M896" s="76"/>
      <c r="N896" s="76"/>
      <c r="O896" s="76"/>
      <c r="P896" s="76"/>
      <c r="R896" s="58"/>
      <c r="S896" s="58"/>
      <c r="T896" s="58"/>
      <c r="U896" s="58"/>
      <c r="V896" s="58"/>
      <c r="W896" s="58"/>
    </row>
    <row r="897" spans="5:23" x14ac:dyDescent="0.2">
      <c r="E897" s="76"/>
      <c r="F897" s="76"/>
      <c r="M897" s="76"/>
      <c r="N897" s="76"/>
      <c r="O897" s="76"/>
      <c r="P897" s="76"/>
      <c r="R897" s="58"/>
      <c r="S897" s="58"/>
      <c r="T897" s="58"/>
      <c r="U897" s="58"/>
      <c r="V897" s="58"/>
      <c r="W897" s="58"/>
    </row>
    <row r="898" spans="5:23" x14ac:dyDescent="0.2">
      <c r="E898" s="76"/>
      <c r="F898" s="76"/>
      <c r="M898" s="76"/>
      <c r="N898" s="76"/>
      <c r="O898" s="76"/>
      <c r="P898" s="76"/>
      <c r="R898" s="58"/>
      <c r="S898" s="58"/>
      <c r="T898" s="58"/>
      <c r="U898" s="58"/>
      <c r="V898" s="58"/>
      <c r="W898" s="58"/>
    </row>
    <row r="899" spans="5:23" x14ac:dyDescent="0.2">
      <c r="E899" s="76"/>
      <c r="F899" s="76"/>
      <c r="M899" s="76"/>
      <c r="N899" s="76"/>
      <c r="O899" s="76"/>
      <c r="P899" s="76"/>
      <c r="R899" s="58"/>
      <c r="S899" s="58"/>
      <c r="T899" s="58"/>
      <c r="U899" s="58"/>
      <c r="V899" s="58"/>
      <c r="W899" s="58"/>
    </row>
    <row r="900" spans="5:23" x14ac:dyDescent="0.2">
      <c r="E900" s="76"/>
      <c r="F900" s="76"/>
      <c r="M900" s="76"/>
      <c r="N900" s="76"/>
      <c r="O900" s="76"/>
      <c r="P900" s="76"/>
      <c r="R900" s="58"/>
      <c r="S900" s="58"/>
      <c r="T900" s="58"/>
      <c r="U900" s="58"/>
      <c r="V900" s="58"/>
      <c r="W900" s="58"/>
    </row>
    <row r="901" spans="5:23" x14ac:dyDescent="0.2">
      <c r="E901" s="76"/>
      <c r="F901" s="76"/>
      <c r="M901" s="76"/>
      <c r="N901" s="76"/>
      <c r="O901" s="76"/>
      <c r="P901" s="76"/>
      <c r="R901" s="58"/>
      <c r="S901" s="58"/>
      <c r="T901" s="58"/>
      <c r="U901" s="58"/>
      <c r="V901" s="58"/>
      <c r="W901" s="58"/>
    </row>
    <row r="902" spans="5:23" x14ac:dyDescent="0.2">
      <c r="E902" s="76"/>
      <c r="F902" s="76"/>
      <c r="M902" s="76"/>
      <c r="N902" s="76"/>
      <c r="O902" s="76"/>
      <c r="P902" s="76"/>
      <c r="R902" s="58"/>
      <c r="S902" s="58"/>
      <c r="T902" s="58"/>
      <c r="U902" s="58"/>
      <c r="V902" s="58"/>
      <c r="W902" s="58"/>
    </row>
    <row r="903" spans="5:23" x14ac:dyDescent="0.2">
      <c r="E903" s="76"/>
      <c r="F903" s="76"/>
      <c r="M903" s="76"/>
      <c r="N903" s="76"/>
      <c r="O903" s="76"/>
      <c r="P903" s="76"/>
      <c r="R903" s="58"/>
      <c r="S903" s="58"/>
      <c r="T903" s="58"/>
      <c r="U903" s="58"/>
      <c r="V903" s="58"/>
      <c r="W903" s="58"/>
    </row>
    <row r="904" spans="5:23" x14ac:dyDescent="0.2">
      <c r="E904" s="76"/>
      <c r="F904" s="76"/>
      <c r="M904" s="76"/>
      <c r="N904" s="76"/>
      <c r="O904" s="76"/>
      <c r="P904" s="76"/>
      <c r="R904" s="58"/>
      <c r="S904" s="58"/>
      <c r="T904" s="58"/>
      <c r="U904" s="58"/>
      <c r="V904" s="58"/>
      <c r="W904" s="58"/>
    </row>
    <row r="905" spans="5:23" x14ac:dyDescent="0.2">
      <c r="E905" s="76"/>
      <c r="F905" s="76"/>
      <c r="M905" s="76"/>
      <c r="N905" s="76"/>
      <c r="O905" s="76"/>
      <c r="P905" s="76"/>
      <c r="R905" s="58"/>
      <c r="S905" s="58"/>
      <c r="T905" s="58"/>
      <c r="U905" s="58"/>
      <c r="V905" s="58"/>
      <c r="W905" s="58"/>
    </row>
    <row r="906" spans="5:23" x14ac:dyDescent="0.2">
      <c r="E906" s="76"/>
      <c r="F906" s="76"/>
      <c r="M906" s="76"/>
      <c r="N906" s="76"/>
      <c r="O906" s="76"/>
      <c r="P906" s="76"/>
      <c r="R906" s="58"/>
      <c r="S906" s="58"/>
      <c r="T906" s="58"/>
      <c r="U906" s="58"/>
      <c r="V906" s="58"/>
      <c r="W906" s="58"/>
    </row>
    <row r="907" spans="5:23" x14ac:dyDescent="0.2">
      <c r="E907" s="76"/>
      <c r="F907" s="76"/>
      <c r="M907" s="76"/>
      <c r="N907" s="76"/>
      <c r="O907" s="76"/>
      <c r="P907" s="76"/>
      <c r="R907" s="58"/>
      <c r="S907" s="58"/>
      <c r="T907" s="58"/>
      <c r="U907" s="58"/>
      <c r="V907" s="58"/>
      <c r="W907" s="58"/>
    </row>
    <row r="908" spans="5:23" x14ac:dyDescent="0.2">
      <c r="E908" s="76"/>
      <c r="F908" s="76"/>
      <c r="M908" s="76"/>
      <c r="N908" s="76"/>
      <c r="O908" s="76"/>
      <c r="P908" s="76"/>
      <c r="R908" s="58"/>
      <c r="S908" s="58"/>
      <c r="T908" s="58"/>
      <c r="U908" s="58"/>
      <c r="V908" s="58"/>
      <c r="W908" s="58"/>
    </row>
    <row r="909" spans="5:23" x14ac:dyDescent="0.2">
      <c r="E909" s="76"/>
      <c r="F909" s="76"/>
      <c r="M909" s="76"/>
      <c r="N909" s="76"/>
      <c r="O909" s="76"/>
      <c r="P909" s="76"/>
      <c r="R909" s="58"/>
      <c r="S909" s="58"/>
      <c r="T909" s="58"/>
      <c r="U909" s="58"/>
      <c r="V909" s="58"/>
      <c r="W909" s="58"/>
    </row>
    <row r="910" spans="5:23" x14ac:dyDescent="0.2">
      <c r="E910" s="76"/>
      <c r="F910" s="76"/>
      <c r="M910" s="76"/>
      <c r="N910" s="76"/>
      <c r="O910" s="76"/>
      <c r="P910" s="76"/>
      <c r="R910" s="58"/>
      <c r="S910" s="58"/>
      <c r="T910" s="58"/>
      <c r="U910" s="58"/>
      <c r="V910" s="58"/>
      <c r="W910" s="58"/>
    </row>
    <row r="911" spans="5:23" x14ac:dyDescent="0.2">
      <c r="E911" s="76"/>
      <c r="F911" s="76"/>
      <c r="M911" s="76"/>
      <c r="N911" s="76"/>
      <c r="O911" s="76"/>
      <c r="P911" s="76"/>
      <c r="R911" s="58"/>
      <c r="S911" s="58"/>
      <c r="T911" s="58"/>
      <c r="U911" s="58"/>
      <c r="V911" s="58"/>
      <c r="W911" s="58"/>
    </row>
    <row r="912" spans="5:23" x14ac:dyDescent="0.2">
      <c r="E912" s="76"/>
      <c r="F912" s="76"/>
      <c r="M912" s="76"/>
      <c r="N912" s="76"/>
      <c r="O912" s="76"/>
      <c r="P912" s="76"/>
      <c r="R912" s="58"/>
      <c r="S912" s="58"/>
      <c r="T912" s="58"/>
      <c r="U912" s="58"/>
      <c r="V912" s="58"/>
      <c r="W912" s="58"/>
    </row>
    <row r="913" spans="5:23" x14ac:dyDescent="0.2">
      <c r="E913" s="76"/>
      <c r="F913" s="76"/>
      <c r="M913" s="76"/>
      <c r="N913" s="76"/>
      <c r="O913" s="76"/>
      <c r="P913" s="76"/>
      <c r="R913" s="58"/>
      <c r="S913" s="58"/>
      <c r="T913" s="58"/>
      <c r="U913" s="58"/>
      <c r="V913" s="58"/>
      <c r="W913" s="58"/>
    </row>
    <row r="914" spans="5:23" x14ac:dyDescent="0.2">
      <c r="E914" s="76"/>
      <c r="F914" s="76"/>
      <c r="M914" s="76"/>
      <c r="N914" s="76"/>
      <c r="O914" s="76"/>
      <c r="P914" s="76"/>
      <c r="R914" s="58"/>
      <c r="S914" s="58"/>
      <c r="T914" s="58"/>
      <c r="U914" s="58"/>
      <c r="V914" s="58"/>
      <c r="W914" s="58"/>
    </row>
    <row r="915" spans="5:23" x14ac:dyDescent="0.2">
      <c r="E915" s="76"/>
      <c r="F915" s="76"/>
      <c r="M915" s="76"/>
      <c r="N915" s="76"/>
      <c r="O915" s="76"/>
      <c r="P915" s="76"/>
      <c r="R915" s="58"/>
      <c r="S915" s="58"/>
      <c r="T915" s="58"/>
      <c r="U915" s="58"/>
      <c r="V915" s="58"/>
      <c r="W915" s="58"/>
    </row>
    <row r="916" spans="5:23" x14ac:dyDescent="0.2">
      <c r="E916" s="76"/>
      <c r="F916" s="76"/>
      <c r="M916" s="76"/>
      <c r="N916" s="76"/>
      <c r="O916" s="76"/>
      <c r="P916" s="76"/>
      <c r="R916" s="58"/>
      <c r="S916" s="58"/>
      <c r="T916" s="58"/>
      <c r="U916" s="58"/>
      <c r="V916" s="58"/>
      <c r="W916" s="58"/>
    </row>
    <row r="917" spans="5:23" x14ac:dyDescent="0.2">
      <c r="E917" s="76"/>
      <c r="F917" s="76"/>
      <c r="M917" s="76"/>
      <c r="N917" s="76"/>
      <c r="O917" s="76"/>
      <c r="P917" s="76"/>
      <c r="R917" s="58"/>
      <c r="S917" s="58"/>
      <c r="T917" s="58"/>
      <c r="U917" s="58"/>
      <c r="V917" s="58"/>
      <c r="W917" s="58"/>
    </row>
    <row r="918" spans="5:23" x14ac:dyDescent="0.2">
      <c r="E918" s="76"/>
      <c r="F918" s="76"/>
      <c r="M918" s="76"/>
      <c r="N918" s="76"/>
      <c r="O918" s="76"/>
      <c r="P918" s="76"/>
      <c r="R918" s="58"/>
      <c r="S918" s="58"/>
      <c r="T918" s="58"/>
      <c r="U918" s="58"/>
      <c r="V918" s="58"/>
      <c r="W918" s="58"/>
    </row>
    <row r="919" spans="5:23" x14ac:dyDescent="0.2">
      <c r="E919" s="76"/>
      <c r="F919" s="76"/>
      <c r="M919" s="76"/>
      <c r="N919" s="76"/>
      <c r="O919" s="76"/>
      <c r="P919" s="76"/>
      <c r="R919" s="58"/>
      <c r="S919" s="58"/>
      <c r="T919" s="58"/>
      <c r="U919" s="58"/>
      <c r="V919" s="58"/>
      <c r="W919" s="58"/>
    </row>
    <row r="920" spans="5:23" x14ac:dyDescent="0.2">
      <c r="E920" s="76"/>
      <c r="F920" s="76"/>
      <c r="M920" s="76"/>
      <c r="N920" s="76"/>
      <c r="O920" s="76"/>
      <c r="P920" s="76"/>
      <c r="R920" s="58"/>
      <c r="S920" s="58"/>
      <c r="T920" s="58"/>
      <c r="U920" s="58"/>
      <c r="V920" s="58"/>
      <c r="W920" s="58"/>
    </row>
    <row r="921" spans="5:23" x14ac:dyDescent="0.2">
      <c r="E921" s="76"/>
      <c r="F921" s="76"/>
      <c r="M921" s="76"/>
      <c r="N921" s="76"/>
      <c r="O921" s="76"/>
      <c r="P921" s="76"/>
      <c r="R921" s="58"/>
      <c r="S921" s="58"/>
      <c r="T921" s="58"/>
      <c r="U921" s="58"/>
      <c r="V921" s="58"/>
      <c r="W921" s="58"/>
    </row>
    <row r="922" spans="5:23" x14ac:dyDescent="0.2">
      <c r="E922" s="76"/>
      <c r="F922" s="76"/>
      <c r="M922" s="76"/>
      <c r="N922" s="76"/>
      <c r="O922" s="76"/>
      <c r="P922" s="76"/>
      <c r="R922" s="58"/>
      <c r="S922" s="58"/>
      <c r="T922" s="58"/>
      <c r="U922" s="58"/>
      <c r="V922" s="58"/>
      <c r="W922" s="58"/>
    </row>
    <row r="923" spans="5:23" x14ac:dyDescent="0.2">
      <c r="E923" s="76"/>
      <c r="F923" s="76"/>
      <c r="M923" s="76"/>
      <c r="N923" s="76"/>
      <c r="O923" s="76"/>
      <c r="P923" s="76"/>
      <c r="R923" s="58"/>
      <c r="S923" s="58"/>
      <c r="T923" s="58"/>
      <c r="U923" s="58"/>
      <c r="V923" s="58"/>
      <c r="W923" s="58"/>
    </row>
    <row r="924" spans="5:23" x14ac:dyDescent="0.2">
      <c r="E924" s="76"/>
      <c r="F924" s="76"/>
      <c r="M924" s="76"/>
      <c r="N924" s="76"/>
      <c r="O924" s="76"/>
      <c r="P924" s="76"/>
      <c r="R924" s="58"/>
      <c r="S924" s="58"/>
      <c r="T924" s="58"/>
      <c r="U924" s="58"/>
      <c r="V924" s="58"/>
      <c r="W924" s="58"/>
    </row>
    <row r="925" spans="5:23" x14ac:dyDescent="0.2">
      <c r="E925" s="76"/>
      <c r="F925" s="76"/>
      <c r="M925" s="76"/>
      <c r="N925" s="76"/>
      <c r="O925" s="76"/>
      <c r="P925" s="76"/>
      <c r="R925" s="58"/>
      <c r="S925" s="58"/>
      <c r="T925" s="58"/>
      <c r="U925" s="58"/>
      <c r="V925" s="58"/>
      <c r="W925" s="58"/>
    </row>
    <row r="926" spans="5:23" x14ac:dyDescent="0.2">
      <c r="E926" s="76"/>
      <c r="F926" s="76"/>
      <c r="M926" s="76"/>
      <c r="N926" s="76"/>
      <c r="O926" s="76"/>
      <c r="P926" s="76"/>
      <c r="R926" s="58"/>
      <c r="S926" s="58"/>
      <c r="T926" s="58"/>
      <c r="U926" s="58"/>
      <c r="V926" s="58"/>
      <c r="W926" s="58"/>
    </row>
    <row r="927" spans="5:23" x14ac:dyDescent="0.2">
      <c r="E927" s="76"/>
      <c r="F927" s="76"/>
      <c r="M927" s="76"/>
      <c r="N927" s="76"/>
      <c r="O927" s="76"/>
      <c r="P927" s="76"/>
      <c r="R927" s="58"/>
      <c r="S927" s="58"/>
      <c r="T927" s="58"/>
      <c r="U927" s="58"/>
      <c r="V927" s="58"/>
      <c r="W927" s="58"/>
    </row>
    <row r="928" spans="5:23" x14ac:dyDescent="0.2">
      <c r="E928" s="76"/>
      <c r="F928" s="76"/>
      <c r="M928" s="76"/>
      <c r="N928" s="76"/>
      <c r="O928" s="76"/>
      <c r="P928" s="76"/>
      <c r="R928" s="58"/>
      <c r="S928" s="58"/>
      <c r="T928" s="58"/>
      <c r="U928" s="58"/>
      <c r="V928" s="58"/>
      <c r="W928" s="58"/>
    </row>
    <row r="929" spans="5:23" x14ac:dyDescent="0.2">
      <c r="E929" s="76"/>
      <c r="F929" s="76"/>
      <c r="M929" s="76"/>
      <c r="N929" s="76"/>
      <c r="O929" s="76"/>
      <c r="P929" s="76"/>
      <c r="R929" s="58"/>
      <c r="S929" s="58"/>
      <c r="T929" s="58"/>
      <c r="U929" s="58"/>
      <c r="V929" s="58"/>
      <c r="W929" s="58"/>
    </row>
    <row r="930" spans="5:23" x14ac:dyDescent="0.2">
      <c r="E930" s="76"/>
      <c r="F930" s="76"/>
      <c r="M930" s="76"/>
      <c r="N930" s="76"/>
      <c r="O930" s="76"/>
      <c r="P930" s="76"/>
      <c r="R930" s="58"/>
      <c r="S930" s="58"/>
      <c r="T930" s="58"/>
      <c r="U930" s="58"/>
      <c r="V930" s="58"/>
      <c r="W930" s="58"/>
    </row>
    <row r="931" spans="5:23" x14ac:dyDescent="0.2">
      <c r="E931" s="76"/>
      <c r="F931" s="76"/>
      <c r="M931" s="76"/>
      <c r="N931" s="76"/>
      <c r="O931" s="76"/>
      <c r="P931" s="76"/>
      <c r="R931" s="58"/>
      <c r="S931" s="58"/>
      <c r="T931" s="58"/>
      <c r="U931" s="58"/>
      <c r="V931" s="58"/>
      <c r="W931" s="58"/>
    </row>
    <row r="932" spans="5:23" x14ac:dyDescent="0.2">
      <c r="E932" s="76"/>
      <c r="F932" s="76"/>
      <c r="M932" s="76"/>
      <c r="N932" s="76"/>
      <c r="O932" s="76"/>
      <c r="P932" s="76"/>
      <c r="R932" s="58"/>
      <c r="S932" s="58"/>
      <c r="T932" s="58"/>
      <c r="U932" s="58"/>
      <c r="V932" s="58"/>
      <c r="W932" s="58"/>
    </row>
    <row r="933" spans="5:23" x14ac:dyDescent="0.2">
      <c r="E933" s="76"/>
      <c r="F933" s="76"/>
      <c r="M933" s="76"/>
      <c r="N933" s="76"/>
      <c r="O933" s="76"/>
      <c r="P933" s="76"/>
      <c r="R933" s="58"/>
      <c r="S933" s="58"/>
      <c r="T933" s="58"/>
      <c r="U933" s="58"/>
      <c r="V933" s="58"/>
      <c r="W933" s="58"/>
    </row>
    <row r="934" spans="5:23" x14ac:dyDescent="0.2">
      <c r="E934" s="76"/>
      <c r="F934" s="76"/>
      <c r="M934" s="76"/>
      <c r="N934" s="76"/>
      <c r="O934" s="76"/>
      <c r="P934" s="76"/>
      <c r="R934" s="58"/>
      <c r="S934" s="58"/>
      <c r="T934" s="58"/>
      <c r="U934" s="58"/>
      <c r="V934" s="58"/>
      <c r="W934" s="58"/>
    </row>
    <row r="935" spans="5:23" x14ac:dyDescent="0.2">
      <c r="E935" s="76"/>
      <c r="F935" s="76"/>
      <c r="M935" s="76"/>
      <c r="N935" s="76"/>
      <c r="O935" s="76"/>
      <c r="P935" s="76"/>
      <c r="R935" s="58"/>
      <c r="S935" s="58"/>
      <c r="T935" s="58"/>
      <c r="U935" s="58"/>
      <c r="V935" s="58"/>
      <c r="W935" s="58"/>
    </row>
    <row r="936" spans="5:23" x14ac:dyDescent="0.2">
      <c r="E936" s="76"/>
      <c r="F936" s="76"/>
      <c r="M936" s="76"/>
      <c r="N936" s="76"/>
      <c r="O936" s="76"/>
      <c r="P936" s="76"/>
      <c r="R936" s="58"/>
      <c r="S936" s="58"/>
      <c r="T936" s="58"/>
      <c r="U936" s="58"/>
      <c r="V936" s="58"/>
      <c r="W936" s="58"/>
    </row>
    <row r="937" spans="5:23" x14ac:dyDescent="0.2">
      <c r="E937" s="76"/>
      <c r="F937" s="76"/>
      <c r="M937" s="76"/>
      <c r="N937" s="76"/>
      <c r="O937" s="76"/>
      <c r="P937" s="76"/>
      <c r="R937" s="58"/>
      <c r="S937" s="58"/>
      <c r="T937" s="58"/>
      <c r="U937" s="58"/>
      <c r="V937" s="58"/>
      <c r="W937" s="58"/>
    </row>
    <row r="938" spans="5:23" x14ac:dyDescent="0.2">
      <c r="E938" s="76"/>
      <c r="F938" s="76"/>
      <c r="M938" s="76"/>
      <c r="N938" s="76"/>
      <c r="O938" s="76"/>
      <c r="P938" s="76"/>
      <c r="R938" s="58"/>
      <c r="S938" s="58"/>
      <c r="T938" s="58"/>
      <c r="U938" s="58"/>
      <c r="V938" s="58"/>
      <c r="W938" s="58"/>
    </row>
    <row r="939" spans="5:23" x14ac:dyDescent="0.2">
      <c r="E939" s="76"/>
      <c r="F939" s="76"/>
      <c r="M939" s="76"/>
      <c r="N939" s="76"/>
      <c r="O939" s="76"/>
      <c r="P939" s="76"/>
      <c r="R939" s="58"/>
      <c r="S939" s="58"/>
      <c r="T939" s="58"/>
      <c r="U939" s="58"/>
      <c r="V939" s="58"/>
      <c r="W939" s="58"/>
    </row>
    <row r="940" spans="5:23" x14ac:dyDescent="0.2">
      <c r="E940" s="76"/>
      <c r="F940" s="76"/>
      <c r="M940" s="76"/>
      <c r="N940" s="76"/>
      <c r="O940" s="76"/>
      <c r="P940" s="76"/>
      <c r="R940" s="58"/>
      <c r="S940" s="58"/>
      <c r="T940" s="58"/>
      <c r="U940" s="58"/>
      <c r="V940" s="58"/>
      <c r="W940" s="58"/>
    </row>
    <row r="941" spans="5:23" x14ac:dyDescent="0.2">
      <c r="E941" s="76"/>
      <c r="F941" s="76"/>
      <c r="M941" s="76"/>
      <c r="N941" s="76"/>
      <c r="O941" s="76"/>
      <c r="P941" s="76"/>
      <c r="R941" s="58"/>
      <c r="S941" s="58"/>
      <c r="T941" s="58"/>
      <c r="U941" s="58"/>
      <c r="V941" s="58"/>
      <c r="W941" s="58"/>
    </row>
    <row r="942" spans="5:23" x14ac:dyDescent="0.2">
      <c r="E942" s="76"/>
      <c r="F942" s="76"/>
      <c r="M942" s="76"/>
      <c r="N942" s="76"/>
      <c r="O942" s="76"/>
      <c r="P942" s="76"/>
      <c r="R942" s="58"/>
      <c r="S942" s="58"/>
      <c r="T942" s="58"/>
      <c r="U942" s="58"/>
      <c r="V942" s="58"/>
      <c r="W942" s="58"/>
    </row>
    <row r="943" spans="5:23" x14ac:dyDescent="0.2">
      <c r="E943" s="76"/>
      <c r="F943" s="76"/>
      <c r="M943" s="76"/>
      <c r="N943" s="76"/>
      <c r="O943" s="76"/>
      <c r="P943" s="76"/>
      <c r="R943" s="58"/>
      <c r="S943" s="58"/>
      <c r="T943" s="58"/>
      <c r="U943" s="58"/>
      <c r="V943" s="58"/>
      <c r="W943" s="58"/>
    </row>
    <row r="944" spans="5:23" x14ac:dyDescent="0.2">
      <c r="E944" s="76"/>
      <c r="F944" s="76"/>
      <c r="M944" s="76"/>
      <c r="N944" s="76"/>
      <c r="O944" s="76"/>
      <c r="P944" s="76"/>
      <c r="R944" s="58"/>
      <c r="S944" s="58"/>
      <c r="T944" s="58"/>
      <c r="U944" s="58"/>
      <c r="V944" s="58"/>
      <c r="W944" s="58"/>
    </row>
    <row r="945" spans="5:23" x14ac:dyDescent="0.2">
      <c r="E945" s="76"/>
      <c r="F945" s="76"/>
      <c r="M945" s="76"/>
      <c r="N945" s="76"/>
      <c r="O945" s="76"/>
      <c r="P945" s="76"/>
      <c r="R945" s="58"/>
      <c r="S945" s="58"/>
      <c r="T945" s="58"/>
      <c r="U945" s="58"/>
      <c r="V945" s="58"/>
      <c r="W945" s="58"/>
    </row>
    <row r="946" spans="5:23" x14ac:dyDescent="0.2">
      <c r="E946" s="76"/>
      <c r="F946" s="76"/>
      <c r="M946" s="76"/>
      <c r="N946" s="76"/>
      <c r="O946" s="76"/>
      <c r="P946" s="76"/>
      <c r="R946" s="58"/>
      <c r="S946" s="58"/>
      <c r="T946" s="58"/>
      <c r="U946" s="58"/>
      <c r="V946" s="58"/>
      <c r="W946" s="58"/>
    </row>
    <row r="947" spans="5:23" x14ac:dyDescent="0.2">
      <c r="E947" s="76"/>
      <c r="F947" s="76"/>
      <c r="M947" s="76"/>
      <c r="N947" s="76"/>
      <c r="O947" s="76"/>
      <c r="P947" s="76"/>
      <c r="R947" s="58"/>
      <c r="S947" s="58"/>
      <c r="T947" s="58"/>
      <c r="U947" s="58"/>
      <c r="V947" s="58"/>
      <c r="W947" s="58"/>
    </row>
    <row r="948" spans="5:23" x14ac:dyDescent="0.2">
      <c r="E948" s="76"/>
      <c r="F948" s="76"/>
      <c r="M948" s="76"/>
      <c r="N948" s="76"/>
      <c r="O948" s="76"/>
      <c r="P948" s="76"/>
      <c r="R948" s="58"/>
      <c r="S948" s="58"/>
      <c r="T948" s="58"/>
      <c r="U948" s="58"/>
      <c r="V948" s="58"/>
      <c r="W948" s="58"/>
    </row>
    <row r="949" spans="5:23" x14ac:dyDescent="0.2">
      <c r="E949" s="76"/>
      <c r="F949" s="76"/>
      <c r="M949" s="76"/>
      <c r="N949" s="76"/>
      <c r="O949" s="76"/>
      <c r="P949" s="76"/>
      <c r="R949" s="58"/>
      <c r="S949" s="58"/>
      <c r="T949" s="58"/>
      <c r="U949" s="58"/>
      <c r="V949" s="58"/>
      <c r="W949" s="58"/>
    </row>
    <row r="950" spans="5:23" x14ac:dyDescent="0.2">
      <c r="E950" s="76"/>
      <c r="F950" s="76"/>
      <c r="M950" s="76"/>
      <c r="N950" s="76"/>
      <c r="O950" s="76"/>
      <c r="P950" s="76"/>
      <c r="R950" s="58"/>
      <c r="S950" s="58"/>
      <c r="T950" s="58"/>
      <c r="U950" s="58"/>
      <c r="V950" s="58"/>
      <c r="W950" s="58"/>
    </row>
    <row r="951" spans="5:23" x14ac:dyDescent="0.2">
      <c r="E951" s="76"/>
      <c r="F951" s="76"/>
      <c r="M951" s="76"/>
      <c r="N951" s="76"/>
      <c r="O951" s="76"/>
      <c r="P951" s="76"/>
      <c r="R951" s="58"/>
      <c r="S951" s="58"/>
      <c r="T951" s="58"/>
      <c r="U951" s="58"/>
      <c r="V951" s="58"/>
      <c r="W951" s="58"/>
    </row>
    <row r="952" spans="5:23" x14ac:dyDescent="0.2">
      <c r="E952" s="76"/>
      <c r="F952" s="76"/>
      <c r="M952" s="76"/>
      <c r="N952" s="76"/>
      <c r="O952" s="76"/>
      <c r="P952" s="76"/>
      <c r="R952" s="58"/>
      <c r="S952" s="58"/>
      <c r="T952" s="58"/>
      <c r="U952" s="58"/>
      <c r="V952" s="58"/>
      <c r="W952" s="58"/>
    </row>
    <row r="953" spans="5:23" x14ac:dyDescent="0.2">
      <c r="E953" s="76"/>
      <c r="F953" s="76"/>
      <c r="M953" s="76"/>
      <c r="N953" s="76"/>
      <c r="O953" s="76"/>
      <c r="P953" s="76"/>
      <c r="R953" s="58"/>
      <c r="S953" s="58"/>
      <c r="T953" s="58"/>
      <c r="U953" s="58"/>
      <c r="V953" s="58"/>
      <c r="W953" s="58"/>
    </row>
    <row r="954" spans="5:23" x14ac:dyDescent="0.2">
      <c r="E954" s="76"/>
      <c r="F954" s="76"/>
      <c r="M954" s="76"/>
      <c r="N954" s="76"/>
      <c r="O954" s="76"/>
      <c r="P954" s="76"/>
      <c r="R954" s="58"/>
      <c r="S954" s="58"/>
      <c r="T954" s="58"/>
      <c r="U954" s="58"/>
      <c r="V954" s="58"/>
      <c r="W954" s="58"/>
    </row>
    <row r="955" spans="5:23" x14ac:dyDescent="0.2">
      <c r="E955" s="76"/>
      <c r="F955" s="76"/>
      <c r="M955" s="76"/>
      <c r="N955" s="76"/>
      <c r="O955" s="76"/>
      <c r="P955" s="76"/>
      <c r="R955" s="58"/>
      <c r="S955" s="58"/>
      <c r="T955" s="58"/>
      <c r="U955" s="58"/>
      <c r="V955" s="58"/>
      <c r="W955" s="58"/>
    </row>
    <row r="956" spans="5:23" x14ac:dyDescent="0.2">
      <c r="E956" s="76"/>
      <c r="F956" s="76"/>
      <c r="M956" s="76"/>
      <c r="N956" s="76"/>
      <c r="O956" s="76"/>
      <c r="P956" s="76"/>
      <c r="R956" s="58"/>
      <c r="S956" s="58"/>
      <c r="T956" s="58"/>
      <c r="U956" s="58"/>
      <c r="V956" s="58"/>
      <c r="W956" s="58"/>
    </row>
    <row r="957" spans="5:23" x14ac:dyDescent="0.2">
      <c r="E957" s="76"/>
      <c r="F957" s="76"/>
      <c r="M957" s="76"/>
      <c r="N957" s="76"/>
      <c r="O957" s="76"/>
      <c r="P957" s="76"/>
      <c r="R957" s="58"/>
      <c r="S957" s="58"/>
      <c r="T957" s="58"/>
      <c r="U957" s="58"/>
      <c r="V957" s="58"/>
      <c r="W957" s="58"/>
    </row>
    <row r="958" spans="5:23" x14ac:dyDescent="0.2">
      <c r="E958" s="76"/>
      <c r="F958" s="76"/>
      <c r="M958" s="76"/>
      <c r="N958" s="76"/>
      <c r="O958" s="76"/>
      <c r="P958" s="76"/>
      <c r="R958" s="58"/>
      <c r="S958" s="58"/>
      <c r="T958" s="58"/>
      <c r="U958" s="58"/>
      <c r="V958" s="58"/>
      <c r="W958" s="58"/>
    </row>
    <row r="959" spans="5:23" x14ac:dyDescent="0.2">
      <c r="E959" s="76"/>
      <c r="F959" s="76"/>
      <c r="M959" s="76"/>
      <c r="N959" s="76"/>
      <c r="O959" s="76"/>
      <c r="P959" s="76"/>
      <c r="R959" s="58"/>
      <c r="S959" s="58"/>
      <c r="T959" s="58"/>
      <c r="U959" s="58"/>
      <c r="V959" s="58"/>
      <c r="W959" s="58"/>
    </row>
    <row r="960" spans="5:23" x14ac:dyDescent="0.2">
      <c r="E960" s="76"/>
      <c r="F960" s="76"/>
      <c r="M960" s="76"/>
      <c r="N960" s="76"/>
      <c r="O960" s="76"/>
      <c r="P960" s="76"/>
      <c r="R960" s="58"/>
      <c r="S960" s="58"/>
      <c r="T960" s="58"/>
      <c r="U960" s="58"/>
      <c r="V960" s="58"/>
      <c r="W960" s="58"/>
    </row>
    <row r="961" spans="5:23" x14ac:dyDescent="0.2">
      <c r="E961" s="76"/>
      <c r="F961" s="76"/>
      <c r="M961" s="76"/>
      <c r="N961" s="76"/>
      <c r="O961" s="76"/>
      <c r="P961" s="76"/>
      <c r="R961" s="58"/>
      <c r="S961" s="58"/>
      <c r="T961" s="58"/>
      <c r="U961" s="58"/>
      <c r="V961" s="58"/>
      <c r="W961" s="58"/>
    </row>
    <row r="962" spans="5:23" x14ac:dyDescent="0.2">
      <c r="E962" s="76"/>
      <c r="F962" s="76"/>
      <c r="M962" s="76"/>
      <c r="N962" s="76"/>
      <c r="O962" s="76"/>
      <c r="P962" s="76"/>
      <c r="R962" s="58"/>
      <c r="S962" s="58"/>
      <c r="T962" s="58"/>
      <c r="U962" s="58"/>
      <c r="V962" s="58"/>
      <c r="W962" s="58"/>
    </row>
    <row r="963" spans="5:23" x14ac:dyDescent="0.2">
      <c r="E963" s="76"/>
      <c r="F963" s="76"/>
      <c r="M963" s="76"/>
      <c r="N963" s="76"/>
      <c r="O963" s="76"/>
      <c r="P963" s="76"/>
      <c r="R963" s="58"/>
      <c r="S963" s="58"/>
      <c r="T963" s="58"/>
      <c r="U963" s="58"/>
      <c r="V963" s="58"/>
      <c r="W963" s="58"/>
    </row>
    <row r="964" spans="5:23" x14ac:dyDescent="0.2">
      <c r="E964" s="76"/>
      <c r="F964" s="76"/>
      <c r="M964" s="76"/>
      <c r="N964" s="76"/>
      <c r="O964" s="76"/>
      <c r="P964" s="76"/>
      <c r="R964" s="58"/>
      <c r="S964" s="58"/>
      <c r="T964" s="58"/>
      <c r="U964" s="58"/>
      <c r="V964" s="58"/>
      <c r="W964" s="58"/>
    </row>
    <row r="965" spans="5:23" x14ac:dyDescent="0.2">
      <c r="E965" s="76"/>
      <c r="F965" s="76"/>
      <c r="M965" s="76"/>
      <c r="N965" s="76"/>
      <c r="O965" s="76"/>
      <c r="P965" s="76"/>
      <c r="R965" s="58"/>
      <c r="S965" s="58"/>
      <c r="T965" s="58"/>
      <c r="U965" s="58"/>
      <c r="V965" s="58"/>
      <c r="W965" s="58"/>
    </row>
    <row r="966" spans="5:23" x14ac:dyDescent="0.2">
      <c r="E966" s="76"/>
      <c r="F966" s="76"/>
      <c r="M966" s="76"/>
      <c r="N966" s="76"/>
      <c r="O966" s="76"/>
      <c r="P966" s="76"/>
      <c r="R966" s="58"/>
      <c r="S966" s="58"/>
      <c r="T966" s="58"/>
      <c r="U966" s="58"/>
      <c r="V966" s="58"/>
      <c r="W966" s="58"/>
    </row>
    <row r="967" spans="5:23" x14ac:dyDescent="0.2">
      <c r="E967" s="76"/>
      <c r="F967" s="76"/>
      <c r="M967" s="76"/>
      <c r="N967" s="76"/>
      <c r="O967" s="76"/>
      <c r="P967" s="76"/>
      <c r="R967" s="58"/>
      <c r="S967" s="58"/>
      <c r="T967" s="58"/>
      <c r="U967" s="58"/>
      <c r="V967" s="58"/>
      <c r="W967" s="58"/>
    </row>
    <row r="968" spans="5:23" x14ac:dyDescent="0.2">
      <c r="E968" s="76"/>
      <c r="F968" s="76"/>
      <c r="M968" s="76"/>
      <c r="N968" s="76"/>
      <c r="O968" s="76"/>
      <c r="P968" s="76"/>
      <c r="R968" s="58"/>
      <c r="S968" s="58"/>
      <c r="T968" s="58"/>
      <c r="U968" s="58"/>
      <c r="V968" s="58"/>
      <c r="W968" s="58"/>
    </row>
    <row r="969" spans="5:23" x14ac:dyDescent="0.2">
      <c r="E969" s="76"/>
      <c r="F969" s="76"/>
      <c r="M969" s="76"/>
      <c r="N969" s="76"/>
      <c r="O969" s="76"/>
      <c r="P969" s="76"/>
      <c r="R969" s="58"/>
      <c r="S969" s="58"/>
      <c r="T969" s="58"/>
      <c r="U969" s="58"/>
      <c r="V969" s="58"/>
      <c r="W969" s="58"/>
    </row>
    <row r="970" spans="5:23" x14ac:dyDescent="0.2">
      <c r="E970" s="76"/>
      <c r="F970" s="76"/>
      <c r="M970" s="76"/>
      <c r="N970" s="76"/>
      <c r="O970" s="76"/>
      <c r="P970" s="76"/>
      <c r="R970" s="58"/>
      <c r="S970" s="58"/>
      <c r="T970" s="58"/>
      <c r="U970" s="58"/>
      <c r="V970" s="58"/>
      <c r="W970" s="58"/>
    </row>
    <row r="971" spans="5:23" x14ac:dyDescent="0.2">
      <c r="E971" s="76"/>
      <c r="F971" s="76"/>
      <c r="M971" s="76"/>
      <c r="N971" s="76"/>
      <c r="O971" s="76"/>
      <c r="P971" s="76"/>
      <c r="R971" s="58"/>
      <c r="S971" s="58"/>
      <c r="T971" s="58"/>
      <c r="U971" s="58"/>
      <c r="V971" s="58"/>
      <c r="W971" s="58"/>
    </row>
    <row r="972" spans="5:23" x14ac:dyDescent="0.2">
      <c r="E972" s="76"/>
      <c r="F972" s="76"/>
      <c r="M972" s="76"/>
      <c r="N972" s="76"/>
      <c r="O972" s="76"/>
      <c r="P972" s="76"/>
      <c r="R972" s="58"/>
      <c r="S972" s="58"/>
      <c r="T972" s="58"/>
      <c r="U972" s="58"/>
      <c r="V972" s="58"/>
      <c r="W972" s="58"/>
    </row>
    <row r="973" spans="5:23" x14ac:dyDescent="0.2">
      <c r="E973" s="76"/>
      <c r="F973" s="76"/>
      <c r="M973" s="76"/>
      <c r="N973" s="76"/>
      <c r="O973" s="76"/>
      <c r="P973" s="76"/>
      <c r="R973" s="58"/>
      <c r="S973" s="58"/>
      <c r="T973" s="58"/>
      <c r="U973" s="58"/>
      <c r="V973" s="58"/>
      <c r="W973" s="58"/>
    </row>
    <row r="974" spans="5:23" x14ac:dyDescent="0.2">
      <c r="E974" s="76"/>
      <c r="F974" s="76"/>
      <c r="M974" s="76"/>
      <c r="N974" s="76"/>
      <c r="O974" s="76"/>
      <c r="P974" s="76"/>
      <c r="R974" s="58"/>
      <c r="S974" s="58"/>
      <c r="T974" s="58"/>
      <c r="U974" s="58"/>
      <c r="V974" s="58"/>
      <c r="W974" s="58"/>
    </row>
    <row r="975" spans="5:23" x14ac:dyDescent="0.2">
      <c r="E975" s="76"/>
      <c r="F975" s="76"/>
      <c r="M975" s="76"/>
      <c r="N975" s="76"/>
      <c r="O975" s="76"/>
      <c r="P975" s="76"/>
      <c r="R975" s="58"/>
      <c r="S975" s="58"/>
      <c r="T975" s="58"/>
      <c r="U975" s="58"/>
      <c r="V975" s="58"/>
      <c r="W975" s="58"/>
    </row>
    <row r="976" spans="5:23" x14ac:dyDescent="0.2">
      <c r="E976" s="76"/>
      <c r="F976" s="76"/>
      <c r="M976" s="76"/>
      <c r="N976" s="76"/>
      <c r="O976" s="76"/>
      <c r="P976" s="76"/>
      <c r="R976" s="58"/>
      <c r="S976" s="58"/>
      <c r="T976" s="58"/>
      <c r="U976" s="58"/>
      <c r="V976" s="58"/>
      <c r="W976" s="58"/>
    </row>
    <row r="977" spans="5:23" x14ac:dyDescent="0.2">
      <c r="E977" s="76"/>
      <c r="F977" s="76"/>
      <c r="M977" s="76"/>
      <c r="N977" s="76"/>
      <c r="O977" s="76"/>
      <c r="P977" s="76"/>
      <c r="R977" s="58"/>
      <c r="S977" s="58"/>
      <c r="T977" s="58"/>
      <c r="U977" s="58"/>
      <c r="V977" s="58"/>
      <c r="W977" s="58"/>
    </row>
    <row r="978" spans="5:23" x14ac:dyDescent="0.2">
      <c r="E978" s="76"/>
      <c r="F978" s="76"/>
      <c r="M978" s="76"/>
      <c r="N978" s="76"/>
      <c r="O978" s="76"/>
      <c r="P978" s="76"/>
      <c r="R978" s="58"/>
      <c r="S978" s="58"/>
      <c r="T978" s="58"/>
      <c r="U978" s="58"/>
      <c r="V978" s="58"/>
      <c r="W978" s="58"/>
    </row>
    <row r="979" spans="5:23" x14ac:dyDescent="0.2">
      <c r="E979" s="76"/>
      <c r="F979" s="76"/>
      <c r="M979" s="76"/>
      <c r="N979" s="76"/>
      <c r="O979" s="76"/>
      <c r="P979" s="76"/>
      <c r="R979" s="58"/>
      <c r="S979" s="58"/>
      <c r="T979" s="58"/>
      <c r="U979" s="58"/>
      <c r="V979" s="58"/>
      <c r="W979" s="58"/>
    </row>
    <row r="980" spans="5:23" x14ac:dyDescent="0.2">
      <c r="E980" s="76"/>
      <c r="F980" s="76"/>
      <c r="M980" s="76"/>
      <c r="N980" s="76"/>
      <c r="O980" s="76"/>
      <c r="P980" s="76"/>
      <c r="R980" s="58"/>
      <c r="S980" s="58"/>
      <c r="T980" s="58"/>
      <c r="U980" s="58"/>
      <c r="V980" s="58"/>
      <c r="W980" s="58"/>
    </row>
    <row r="981" spans="5:23" x14ac:dyDescent="0.2">
      <c r="E981" s="76"/>
      <c r="F981" s="76"/>
      <c r="M981" s="76"/>
      <c r="N981" s="76"/>
      <c r="O981" s="76"/>
      <c r="P981" s="76"/>
      <c r="R981" s="58"/>
      <c r="S981" s="58"/>
      <c r="T981" s="58"/>
      <c r="U981" s="58"/>
      <c r="V981" s="58"/>
      <c r="W981" s="58"/>
    </row>
    <row r="982" spans="5:23" x14ac:dyDescent="0.2">
      <c r="E982" s="76"/>
      <c r="F982" s="76"/>
      <c r="M982" s="76"/>
      <c r="N982" s="76"/>
      <c r="O982" s="76"/>
      <c r="P982" s="76"/>
      <c r="R982" s="58"/>
      <c r="S982" s="58"/>
      <c r="T982" s="58"/>
      <c r="U982" s="58"/>
      <c r="V982" s="58"/>
      <c r="W982" s="58"/>
    </row>
    <row r="983" spans="5:23" x14ac:dyDescent="0.2">
      <c r="E983" s="76"/>
      <c r="F983" s="76"/>
      <c r="M983" s="76"/>
      <c r="N983" s="76"/>
      <c r="O983" s="76"/>
      <c r="P983" s="76"/>
      <c r="R983" s="58"/>
      <c r="S983" s="58"/>
      <c r="T983" s="58"/>
      <c r="U983" s="58"/>
      <c r="V983" s="58"/>
      <c r="W983" s="58"/>
    </row>
    <row r="984" spans="5:23" x14ac:dyDescent="0.2">
      <c r="E984" s="76"/>
      <c r="F984" s="76"/>
      <c r="M984" s="76"/>
      <c r="N984" s="76"/>
      <c r="O984" s="76"/>
      <c r="P984" s="76"/>
      <c r="R984" s="58"/>
      <c r="S984" s="58"/>
      <c r="T984" s="58"/>
      <c r="U984" s="58"/>
      <c r="V984" s="58"/>
      <c r="W984" s="58"/>
    </row>
    <row r="985" spans="5:23" x14ac:dyDescent="0.2">
      <c r="E985" s="76"/>
      <c r="F985" s="76"/>
      <c r="M985" s="76"/>
      <c r="N985" s="76"/>
      <c r="O985" s="76"/>
      <c r="P985" s="76"/>
      <c r="R985" s="58"/>
      <c r="S985" s="58"/>
      <c r="T985" s="58"/>
      <c r="U985" s="58"/>
      <c r="V985" s="58"/>
      <c r="W985" s="58"/>
    </row>
    <row r="986" spans="5:23" x14ac:dyDescent="0.2">
      <c r="E986" s="76"/>
      <c r="F986" s="76"/>
      <c r="M986" s="76"/>
      <c r="N986" s="76"/>
      <c r="O986" s="76"/>
      <c r="P986" s="76"/>
      <c r="R986" s="58"/>
      <c r="S986" s="58"/>
      <c r="T986" s="58"/>
      <c r="U986" s="58"/>
      <c r="V986" s="58"/>
      <c r="W986" s="58"/>
    </row>
    <row r="987" spans="5:23" x14ac:dyDescent="0.2">
      <c r="E987" s="76"/>
      <c r="F987" s="76"/>
      <c r="M987" s="76"/>
      <c r="N987" s="76"/>
      <c r="O987" s="76"/>
      <c r="P987" s="76"/>
      <c r="R987" s="58"/>
      <c r="S987" s="58"/>
      <c r="T987" s="58"/>
      <c r="U987" s="58"/>
      <c r="V987" s="58"/>
      <c r="W987" s="58"/>
    </row>
    <row r="988" spans="5:23" x14ac:dyDescent="0.2">
      <c r="E988" s="76"/>
      <c r="F988" s="76"/>
      <c r="M988" s="76"/>
      <c r="N988" s="76"/>
      <c r="O988" s="76"/>
      <c r="P988" s="76"/>
      <c r="R988" s="58"/>
      <c r="S988" s="58"/>
      <c r="T988" s="58"/>
      <c r="U988" s="58"/>
      <c r="V988" s="58"/>
      <c r="W988" s="58"/>
    </row>
    <row r="989" spans="5:23" x14ac:dyDescent="0.2">
      <c r="E989" s="76"/>
      <c r="F989" s="76"/>
      <c r="M989" s="76"/>
      <c r="N989" s="76"/>
      <c r="O989" s="76"/>
      <c r="P989" s="76"/>
      <c r="R989" s="58"/>
      <c r="S989" s="58"/>
      <c r="T989" s="58"/>
      <c r="U989" s="58"/>
      <c r="V989" s="58"/>
      <c r="W989" s="58"/>
    </row>
    <row r="990" spans="5:23" x14ac:dyDescent="0.2">
      <c r="E990" s="76"/>
      <c r="F990" s="76"/>
      <c r="M990" s="76"/>
      <c r="N990" s="76"/>
      <c r="O990" s="76"/>
      <c r="P990" s="76"/>
      <c r="R990" s="58"/>
      <c r="S990" s="58"/>
      <c r="T990" s="58"/>
      <c r="U990" s="58"/>
      <c r="V990" s="58"/>
      <c r="W990" s="58"/>
    </row>
    <row r="991" spans="5:23" x14ac:dyDescent="0.2">
      <c r="E991" s="76"/>
      <c r="F991" s="76"/>
      <c r="M991" s="76"/>
      <c r="N991" s="76"/>
      <c r="O991" s="76"/>
      <c r="P991" s="76"/>
      <c r="R991" s="58"/>
      <c r="S991" s="58"/>
      <c r="T991" s="58"/>
      <c r="U991" s="58"/>
      <c r="V991" s="58"/>
      <c r="W991" s="58"/>
    </row>
    <row r="992" spans="5:23" x14ac:dyDescent="0.2">
      <c r="W992" s="58"/>
    </row>
  </sheetData>
  <mergeCells count="9">
    <mergeCell ref="M1:N5"/>
    <mergeCell ref="O1:P5"/>
    <mergeCell ref="R1:S5"/>
    <mergeCell ref="T1:U5"/>
    <mergeCell ref="A1:B5"/>
    <mergeCell ref="C1:D5"/>
    <mergeCell ref="E1:F5"/>
    <mergeCell ref="G1:H5"/>
    <mergeCell ref="I1: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Annotation Notes</vt:lpstr>
      <vt:lpstr>Detailed Evidence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Gavin, Hannah</cp:lastModifiedBy>
  <dcterms:created xsi:type="dcterms:W3CDTF">2022-05-18T20:28:20Z</dcterms:created>
  <dcterms:modified xsi:type="dcterms:W3CDTF">2022-05-18T21:07:12Z</dcterms:modified>
</cp:coreProperties>
</file>