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ncastro/Desktop/SEA-PHAGE/EvePickles_Spr2022/EvePickles submission files/"/>
    </mc:Choice>
  </mc:AlternateContent>
  <xr:revisionPtr revIDLastSave="0" documentId="13_ncr:1_{9287E28D-A00B-F742-B007-CCAD54BEDAAB}" xr6:coauthVersionLast="47" xr6:coauthVersionMax="47" xr10:uidLastSave="{00000000-0000-0000-0000-000000000000}"/>
  <bookViews>
    <workbookView xWindow="0" yWindow="460" windowWidth="25600" windowHeight="14680" xr2:uid="{00000000-000D-0000-FFFF-FFFF00000000}"/>
  </bookViews>
  <sheets>
    <sheet name="Profile_EvePickles_frameshif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6" i="1" l="1"/>
  <c r="S55" i="1"/>
  <c r="S54" i="1"/>
</calcChain>
</file>

<file path=xl/sharedStrings.xml><?xml version="1.0" encoding="utf-8"?>
<sst xmlns="http://schemas.openxmlformats.org/spreadsheetml/2006/main" count="1456" uniqueCount="594">
  <si>
    <t>Profile for genome EvePickles_frameshift</t>
  </si>
  <si>
    <t>Index</t>
  </si>
  <si>
    <t>Name</t>
  </si>
  <si>
    <t>Direction</t>
  </si>
  <si>
    <t>Strand</t>
  </si>
  <si>
    <t>Arm</t>
  </si>
  <si>
    <t>Feature_Start</t>
  </si>
  <si>
    <t>Feature_Stop</t>
  </si>
  <si>
    <t>Feature_Length</t>
  </si>
  <si>
    <t>Feature_Type</t>
  </si>
  <si>
    <t>SSC</t>
  </si>
  <si>
    <t>CP</t>
  </si>
  <si>
    <t>SCS</t>
  </si>
  <si>
    <t>BLAST-Start</t>
  </si>
  <si>
    <t>ST</t>
  </si>
  <si>
    <t>Gap</t>
  </si>
  <si>
    <t>LO</t>
  </si>
  <si>
    <t>RBS</t>
  </si>
  <si>
    <t>F</t>
  </si>
  <si>
    <t>SIF-BLAST</t>
  </si>
  <si>
    <t>SIF-HHPred</t>
  </si>
  <si>
    <t>SIF-Syn</t>
  </si>
  <si>
    <t>Unknown</t>
  </si>
  <si>
    <t>ORF</t>
  </si>
  <si>
    <t>154-612</t>
  </si>
  <si>
    <t>yes</t>
  </si>
  <si>
    <t>both</t>
  </si>
  <si>
    <t>matches terminase small subunit [Arthrobacter phage Richie], Q1:S31, 83.5%, 0.0</t>
  </si>
  <si>
    <t>not informative</t>
  </si>
  <si>
    <t>no, 140</t>
  </si>
  <si>
    <t>Kibler 6, Karlin Medium z score 2.612/-3.424, yes</t>
  </si>
  <si>
    <t xml:space="preserve">terminase small subunit </t>
  </si>
  <si>
    <t>Phage Terminase, small subunit, PF05119.15, 43%, 93.63%</t>
  </si>
  <si>
    <t>terminase small subunit, no upstream gene, downstream is terminase large subunit, just like in phage Richie</t>
  </si>
  <si>
    <t>599-1678</t>
  </si>
  <si>
    <t>matches terminase large subunit, ATPase domain [Arthrobacter phage Richie], Q1:S1, 96.7%, 0.0</t>
  </si>
  <si>
    <t>Kibler 6, Karlin Medium z score 1.191/-7.377, no</t>
  </si>
  <si>
    <t>terminase large subunit, ATPase domain</t>
  </si>
  <si>
    <t>Tripartite terminase subunit 3; viral protein; HET: ADP; 4.5A {Human alphaherpesvirus 1 strain 17}, 6M5V_A, 94.15%, 99.9%</t>
  </si>
  <si>
    <t>terminase large subunit, upstream gene is terminase small subunit just like in phage Faja, downstream gene is terminase large subunit just like in phage Faja</t>
  </si>
  <si>
    <t>1647-2258</t>
  </si>
  <si>
    <t>matches terminase large subunit, nuclease domain [Arthrobacter phage Isolde], Q1:S1, 100%, 0.0</t>
  </si>
  <si>
    <t>Kibler 6, Karlin Medium z score 1.733/-6.502, no</t>
  </si>
  <si>
    <t>terminase large subunit, nuclease domain</t>
  </si>
  <si>
    <t>Phage terminase large subunit, endonuclease domain, PF20441.1, 84.72%, 99.71%</t>
  </si>
  <si>
    <t>terminase large subunit, upstream gene is terminase large subunit just like in phage Faja, downstream gene is portal protein just like in phage Faja</t>
  </si>
  <si>
    <t>2275-3612</t>
  </si>
  <si>
    <t>matches portal protein [Arthrobacter phage Hestia], Q1:S1, 100%, 0.0</t>
  </si>
  <si>
    <t>Kibler 6, Karlin Medium z score 0.749/-7.986, no</t>
  </si>
  <si>
    <t>portal protein</t>
  </si>
  <si>
    <t>Portal Protein, 2JES_Q, 94.83%, 100%</t>
  </si>
  <si>
    <t>portal protein, upstream gene is terminase large subunit just like phage Faja, downstream gene is capsid maturation protease just like phage Faja</t>
  </si>
  <si>
    <t>3615-4829</t>
  </si>
  <si>
    <t>matches capsid maturation protease [Arthrobacter phage Auxilium], Q1:Q1, 100%, 0.0</t>
  </si>
  <si>
    <t>no</t>
  </si>
  <si>
    <t>Kibler 6, Karlin Medium z score 1.159/-7.699, no</t>
  </si>
  <si>
    <t>capsid maturation protease</t>
  </si>
  <si>
    <t>Phage_Mu_F ; Phage Mu protein F like protein, PF04233.17,100% ,98.36%</t>
  </si>
  <si>
    <t>capsid maturation protease, upstream gene is portal protein just like in phage Faja, downstream gene is scaffolding protein just like in phage Faja</t>
  </si>
  <si>
    <t>4997-5500</t>
  </si>
  <si>
    <t>matches scaffolding protein [Arthrobacter phage Auxilium], Q1:S1, 81.5%, 0.0</t>
  </si>
  <si>
    <t>Kibler 6, Karlin Medium z score 1.501/-6.208, no</t>
  </si>
  <si>
    <t>scaffolding protein</t>
  </si>
  <si>
    <t>DUF4355 ; Domain of unknown function (DUF4355), PF14265.9,81.5%, 98.42%</t>
  </si>
  <si>
    <t>scaffolding protein, upstream gene is capsid maturation protease just like phage Faja, downstream gene is capsid decoration protein just like phage Faja</t>
  </si>
  <si>
    <t>5532-5927</t>
  </si>
  <si>
    <t>matches capsid decoration protein [Arthrobacter phage Auxilium] &gt;gb|AYN58835.1| capsid decoration protein [Arthrobacter phage Richie], Q1:S1, 100%, 0.0</t>
  </si>
  <si>
    <t>Kibler 6, Karlin Medium z score 2.638/ -3.386, yes</t>
  </si>
  <si>
    <t>capsid decoration protein</t>
  </si>
  <si>
    <t>Head decoration protein; SHP, Viral protein; 1.5A {Enterobacteria phage P21} SCOP: b.85.2.1, 1TD4_A, 77%, 99.45%</t>
  </si>
  <si>
    <t>capsid decoration protein, upstream gene is scaffolding protein, downstream gene is major capsid protein just like in phage Faja</t>
  </si>
  <si>
    <t>5944-6984</t>
  </si>
  <si>
    <t xml:space="preserve">matches major capsid protein [Arthrobacter phage Auxilium] &gt;gb|AYN58836.1| major capsid protein [Arthrobacter phage Richie], Q1:S1, 100%, 0.0
</t>
  </si>
  <si>
    <t xml:space="preserve">Kibler 6, Karlin Medium z score 2.492/ -3.673, no
</t>
  </si>
  <si>
    <t>major capsid protein</t>
  </si>
  <si>
    <t>matches major capsid protein [Arthrobacter phage Auxilium] &gt;gb|AYN58836.1| major capsid protein [Arthrobacter phage Richie], Q1:S1, 100%, 0.0</t>
  </si>
  <si>
    <t>Putative capsid protein of prophage; Capsid protein, prophage, structural genomics, MCSG, Protein Structure Initiative, Midwest Center for Structural Genomics, UNKNOWN FUNCTION; 2.2A {Escherichia coli CFT073}, 3BQW_A, 99.4%, 100%</t>
  </si>
  <si>
    <t>major capsid protein, upstream gene is capsid decoration protein, downstream gene is NKF just like in phage Faja</t>
  </si>
  <si>
    <t>6997 - 7335</t>
  </si>
  <si>
    <t>matches hypothetical protein PBI_FAJA_9 [Arthrobacter phage Faja], Q1:S1, 100%, 0.0</t>
  </si>
  <si>
    <t>Kibler 6, Karlin Medium z score 3.297/ -2.072, yes</t>
  </si>
  <si>
    <t>hypothetical protein</t>
  </si>
  <si>
    <t>Endonuc-dimeris ; T4 recombination endonuclease VII, dimerisation, PF09124.13, 31.25%, 97.07%</t>
  </si>
  <si>
    <t>NKF</t>
  </si>
  <si>
    <t>7351 - 7707</t>
  </si>
  <si>
    <t>matches head-to-tail adaptor [Arthrobacter phage Faja], Q1:S1, 100%, 0.0</t>
  </si>
  <si>
    <t>Suggested Start</t>
  </si>
  <si>
    <t>head-to-tail adaptor</t>
  </si>
  <si>
    <t>Phage_Gp19 ; Phage protein Gp19/Gp15/Gp42, PF09355.13, 88.1%, 99.8%</t>
  </si>
  <si>
    <t>head-to-tail adaptor, upstream gene is NKF, downstream gene is head-to-tail stopper just like in phage Faja</t>
  </si>
  <si>
    <t>7704-7707</t>
  </si>
  <si>
    <t>matches head-to-tail stopper [Arthrobacter phage Faja], Q1:S1, 100%, 0.0</t>
  </si>
  <si>
    <t>no, 7690</t>
  </si>
  <si>
    <t>Kibler 6, Karlin Medium z score 2.800/ -3.048, yes</t>
  </si>
  <si>
    <t>head-to-tail stopper</t>
  </si>
  <si>
    <t>DUF6093 ; Family of unknown function (DUF6093), PF19586.2, 89.3%, 99.94%</t>
  </si>
  <si>
    <t>head-to-tail stopper, upstream gene is head-to-tail adaptor, downstream gene is tail terminator just like in phage Faja</t>
  </si>
  <si>
    <t>8096-8488</t>
  </si>
  <si>
    <t>matches hypothetical protein PBI_FAJA_12 [Arthrobacter phage Faja],Q1:S1,100%,0.0</t>
  </si>
  <si>
    <t>no,8055</t>
  </si>
  <si>
    <t>Kibler 6, Karlin Medium z score 3.131/-2.417,no</t>
  </si>
  <si>
    <t>Minor_capsid-2; Minor capsid protein, PF11114.11,83.84%,99.38%</t>
  </si>
  <si>
    <t>8481-8888</t>
  </si>
  <si>
    <t>matches tail terminator [Arthrobacter phage Faja],Q1:S1,100%,0.0</t>
  </si>
  <si>
    <t>Not Informative</t>
  </si>
  <si>
    <t>Kibler 6, Karlin Medium z score 2.465/-4.018,no</t>
  </si>
  <si>
    <t>tail terminator</t>
  </si>
  <si>
    <t>Tail Terminator protein Rcc01690; "neck","portal","capsid","tail tube",VIRUS;3.58A{Rhodobacter capsulatus},6TE9_F,98.52%,99.47%</t>
  </si>
  <si>
    <t>tail terminator, upstream gene has no known function, downstream gene has no known function, just like in Faja</t>
  </si>
  <si>
    <t>8951-9169</t>
  </si>
  <si>
    <t>matches hypothetical protein PBI_FAJA_14[Arthrobacter phage Faja],Q21:S21,72.2%,9.27E-29</t>
  </si>
  <si>
    <t>no,8940</t>
  </si>
  <si>
    <t>Kibler 6, Karlin Medium z score 3.296/-1.993,yes</t>
  </si>
  <si>
    <t xml:space="preserve">hypothetical protein </t>
  </si>
  <si>
    <t>Flagellar Biosynthesis protein FlaG; Helicobacter pylori, flagella, BIOSYNTHETIC PROTEIN; 2.7A {Helicobacter pylori},6JSX_A,29.2%,71.9%</t>
  </si>
  <si>
    <t>9172-9693</t>
  </si>
  <si>
    <t>matches major tail protein [Arthrobacter phage Faja],Q1:S1,99.4%,0.00</t>
  </si>
  <si>
    <t>no,9150</t>
  </si>
  <si>
    <t>Kibler 6, Karlin Medium z score 2.445/-3.771,yes</t>
  </si>
  <si>
    <t xml:space="preserve">major tail protein </t>
  </si>
  <si>
    <t>Major tail protein V; gpV, Bacteriophage lambda, Major tail protein, VIRAL PROTEIN; NMR {Enterobacteria phage lambda}, 2K4Q_A, 95.4%, 95.4%</t>
  </si>
  <si>
    <t>major tail protein, upstream gene has no known function, downstream gene is tail assembly chaperone, just like in Faja</t>
  </si>
  <si>
    <t>9791-10459</t>
  </si>
  <si>
    <t>matches tail assembly chaperone [Arthrobacter phage TripleJ] &gt; gb|QFG09559.1| tail assembly chaperone [Arthrobacter phage Triple J], Q3:S2,99.5%,0.00</t>
  </si>
  <si>
    <t xml:space="preserve">Not Informative </t>
  </si>
  <si>
    <t>Kibler 6, Karlin Medium z score 2.445/-4.040,no</t>
  </si>
  <si>
    <t>tail assembly chaperone</t>
  </si>
  <si>
    <t>Uncharacterized protein yqbN; NESG, STRUCTURAL GENOMICS,PSI-2, PROTEIN STRUCTURE INITIATIVE&lt; NORTHEAST STRUCTURAL GENOM, 3KLU_A, 52.3 %,89.92%</t>
  </si>
  <si>
    <t>tail assembly chaperone, upstream gene is major tail protein, downstream gene is tail assembly chaperone, just like in Faja</t>
  </si>
  <si>
    <t>10612-10767</t>
  </si>
  <si>
    <t>Original Glimmer call @bp 10612 has strength 4.83; GeneMark calls start at 10501</t>
  </si>
  <si>
    <t>matches tail assembly chaperone [Arthrobacter phage TripleJ], Q1:S274, 15.4%, 3.7E-21</t>
  </si>
  <si>
    <t>Orpham, no data</t>
  </si>
  <si>
    <t>Kibler 6, Karlin Medium, FS - 4.505/ z score 2.689, no</t>
  </si>
  <si>
    <t>Tail assembly chaperone</t>
  </si>
  <si>
    <t>ail assembly chaperone [Arthrobacter phage TripleJ], Q1:S274, 15.4%, 3.46E-21</t>
  </si>
  <si>
    <t>(homologous to acetyltransferases), cd10650,  49.02%, 28.81%</t>
  </si>
  <si>
    <t>tail assembly chaperone, upstream is tail assembly chaperone, downstream is NKF  just like in phage Faja.</t>
  </si>
  <si>
    <t>R</t>
  </si>
  <si>
    <t>10898-10764</t>
  </si>
  <si>
    <t>Original Glimmer call @bp 10898 has strength 5.59; GeneMark calls start at 10964</t>
  </si>
  <si>
    <t>Protein of unkown function</t>
  </si>
  <si>
    <t>Kibler 6, Karlin Medium, FS -3.142 / z score 2.755, yes</t>
  </si>
  <si>
    <t>Protein of unknown function</t>
  </si>
  <si>
    <t>OUF3188 Protein of unknown function DUF3188, PF11384.11, 97%, 92.86%</t>
  </si>
  <si>
    <t>11006-15145</t>
  </si>
  <si>
    <t>Both</t>
  </si>
  <si>
    <t>Tape measure protein [Arthrobacter phage TripleJ], Q46:S140, 91.2%, 0.00</t>
  </si>
  <si>
    <t>Kibler 6, Karlin Medium, FS -3.159 / z score 2.709, no</t>
  </si>
  <si>
    <t>tape measure protein</t>
  </si>
  <si>
    <t>Tape measure protein [Arthrobacter phage TripleJ], Q46:S1426, 91.2%, 0.00</t>
  </si>
  <si>
    <t>PhageMin_Tail ; Phage-related minor tail protein, PF10145.12, 14.43%, 96.99%</t>
  </si>
  <si>
    <t xml:space="preserve">Tape measure Protein, upstream is NKF, downstream is minor tail protein  just like in phage Faja.
</t>
  </si>
  <si>
    <t>15163-16071</t>
  </si>
  <si>
    <t>minor tail protein [Arthrobacter phage TripleJ], Q17:S17, 90.4%, 0.00</t>
  </si>
  <si>
    <t>SS (Start 6)</t>
  </si>
  <si>
    <t>Kibler 6, Karlin Medium, FS -2.276 / z score 3.131, no</t>
  </si>
  <si>
    <t>minor tail protein</t>
  </si>
  <si>
    <t>minor tail protein [Arthrobacter phage TripleJ], Q17:S289, 90.4%, 0.00</t>
  </si>
  <si>
    <r>
      <rPr>
        <sz val="10"/>
        <color rgb="FF000000"/>
        <rFont val="Arial"/>
        <family val="2"/>
      </rPr>
      <t xml:space="preserve">Hypothetical protein Distal tail protein, </t>
    </r>
    <r>
      <rPr>
        <u/>
        <sz val="10"/>
        <color rgb="FF000000"/>
        <rFont val="Arial"/>
        <family val="2"/>
      </rPr>
      <t>2X8K_C</t>
    </r>
    <r>
      <rPr>
        <sz val="10"/>
        <color rgb="FF000000"/>
        <rFont val="Arial"/>
        <family val="2"/>
      </rPr>
      <t>, 95.36%, 99.98%</t>
    </r>
  </si>
  <si>
    <t>minor tail protein, upstream is tape measure protein, downstream is minor tail protein just like in phage Faja.</t>
  </si>
  <si>
    <t>16081-17058</t>
  </si>
  <si>
    <t>matches minor tail protein [Arthrobacter phage Faja], Q1:S1, 100%, 0.0</t>
  </si>
  <si>
    <t>NI</t>
  </si>
  <si>
    <t>Kibler 6, Karlin Medium z score 2.395/-3.814, Yes</t>
  </si>
  <si>
    <t>Receptor Binding Protein; beta sandwich domain, phage receptor binding protein, Lactococcus lactis pellicle cell wall polyphosphosaccharide, VIRAL PROTEIN, 4L9B_A, 52%, 99.55%</t>
  </si>
  <si>
    <t>minor tail protein, upstream gene is minor tail protein, downstream gene is NKF, just like in phage Faja</t>
  </si>
  <si>
    <t>17081-17296</t>
  </si>
  <si>
    <t>matches hypothetical protein PBI_FAJA_22 [Arthrobacter phage Faja], Q1:S1, 100%, 8.97e-41</t>
  </si>
  <si>
    <t>Kibler 6, Karlin Medium z score 2.800/-3.030, No</t>
  </si>
  <si>
    <t>Protein of unknown function, PF10883.11, 64.79%, 96.9%</t>
  </si>
  <si>
    <t>17293-18039</t>
  </si>
  <si>
    <t>matches minor tail protein [Arthrobacter phage Elesar], Q1:S1, 100%, 0.0</t>
  </si>
  <si>
    <t>SS</t>
  </si>
  <si>
    <t>Kibler 6, Karlin Medium z score 2.897/-2.906, Yes</t>
  </si>
  <si>
    <t>Col_cuticle_N; Nematode cuticle collagen N-terminal domain, SM01088, 20.97%, 96.56%</t>
  </si>
  <si>
    <t>minor tail protein, upstream gene is NKF, downstream gene is lysin A, just like in phage Faja</t>
  </si>
  <si>
    <t>17997-18980</t>
  </si>
  <si>
    <t>Glimmer call @bp 17997 and GeneMark call @bp 18036</t>
  </si>
  <si>
    <t>matches lysin A [Arthrobacter phage Isolde], Q15:S3, 99.4%, 0.0</t>
  </si>
  <si>
    <t>Kibler 6, Karlin Medium z score 2.955/-2.645, No</t>
  </si>
  <si>
    <t>lysin A</t>
  </si>
  <si>
    <t>Murein hydrolase activator EnvC; Complex, PROTEIN BINDING; 2.1A {Escherichia coli (strain K12)}, 6TPI_A, 35.17%, 99.1%</t>
  </si>
  <si>
    <t>lysin A, upstream gene is minor tail protein, downstream gene is NKF, just like in phage Faja</t>
  </si>
  <si>
    <t>18992-19300</t>
  </si>
  <si>
    <t>matches hypothetical protein PBI_FAJA_25 [Arthrobacter phage Faja], Q1:S1,100%, 8.03e-37</t>
  </si>
  <si>
    <t>Kibler 6, Karlin Medium z score 3.297/-1.993, Yes</t>
  </si>
  <si>
    <t>DUF3087; Protein of unknown function (DUF3087), PF11286.11, 67.65%, 62.17%</t>
  </si>
  <si>
    <t>19313-20437</t>
  </si>
  <si>
    <t xml:space="preserve">matches minor tail protein [Arthrobacter phage TripleJ], Q2:S3, 99.5%, 0.0 </t>
  </si>
  <si>
    <t>Kibler 6, Karlin Medium z score 3.131/-2.276, yes</t>
  </si>
  <si>
    <t>matches minor tail protein [Arthrobacter phage TripleJ], Q2:S3, 99.5%, 0.0</t>
  </si>
  <si>
    <t>Siphovirus ReqiPepy6 Gp37-like protein, PF14594.9, 93%, 99.93%</t>
  </si>
  <si>
    <t>minor tail protein, upstream gene is NKF, downstream gene is minor tail protein, just like in phage Faja</t>
  </si>
  <si>
    <t>20438 - 21370</t>
  </si>
  <si>
    <t>matches lysin A, glycosyl hydrolase domain [Arthrobacter phage TripleJ], Q1:S1, 100%, 0.0</t>
  </si>
  <si>
    <t>Kibler 6, Karlin Medium z score 2.541/-3.649, yes</t>
  </si>
  <si>
    <t>lysin A, glycosyl hydrolase domain</t>
  </si>
  <si>
    <t>long tail fiber distal subunit, 6F45_B, 43%, 97.43%</t>
  </si>
  <si>
    <t>21370 - 21729</t>
  </si>
  <si>
    <t xml:space="preserve">yes </t>
  </si>
  <si>
    <t>matches hypothetical protein HYQ00_gp28 [Arthrobacter phage TripleJ], Q1:S1, 100%, 0.0</t>
  </si>
  <si>
    <t>Kibler 6, Karlin Medium z score 2.387/-3.893, yes</t>
  </si>
  <si>
    <t>family of unknown function, PF19708.2, 39%, 49.1</t>
  </si>
  <si>
    <t>21738 - 22463</t>
  </si>
  <si>
    <t>matches hypothetical protein HYQ00_gp29 [Arthrobacter phage TripleJ], Q1:S1, 100%, 0.0</t>
  </si>
  <si>
    <t>suggested site</t>
  </si>
  <si>
    <t>no, 21720</t>
  </si>
  <si>
    <t>Kibler 6, Karlin Medium z score 2.560/-3.610, no</t>
  </si>
  <si>
    <t>UnbV_ASPIC, PF07593.15, 15%, 11.21%</t>
  </si>
  <si>
    <t>22472 - 24022</t>
  </si>
  <si>
    <t>Glimmer call @bp 22472 and GeneMark call @bp 22496</t>
  </si>
  <si>
    <t>matches polysaccharide deacetylase family protein [Nocardioides psychrotolerans], Q96:S181, 29.9%, 9.49E-29</t>
  </si>
  <si>
    <t>no, 22450</t>
  </si>
  <si>
    <t>Kibler 6, Karlin Medium z score 2.465/–3.667, no</t>
  </si>
  <si>
    <t>polysaccharide deacetylase</t>
  </si>
  <si>
    <t>Predicted xylanase/chitin deacetylase; Acetylxylan esterase, HYDROLASE, 7FBW_A, 48%, 99.92%</t>
  </si>
  <si>
    <t>24042 - 25013</t>
  </si>
  <si>
    <t>Glimmer call @bp 25013 has strength 7.49</t>
  </si>
  <si>
    <t>matches hypothetical protein [Arthrobacter sp. AK04], Q5:S2, 98.4%, 0.0</t>
  </si>
  <si>
    <t>Kibler 6, Karlin Medium z score 2.079/-4.554, no</t>
  </si>
  <si>
    <t>Glycosyl transferase; alpha-beta structure,transferase; HET: UPF, MSE; 2.0A {Neisseria meningitidis} SCOP: c.68.1.4, 1G9R_A, 59.13%, 99.44%</t>
  </si>
  <si>
    <t>25010 - 25405</t>
  </si>
  <si>
    <t>Glimmer call @bp 25405 has strength 4.37</t>
  </si>
  <si>
    <t>matches acyltransferase [Demequina sp. NBRC 110051], Q8:S41, 75.3%, 7.3E-26</t>
  </si>
  <si>
    <t>Kibler 6, Karlin Medium z score 1.078/-5.310, no</t>
  </si>
  <si>
    <t xml:space="preserve">acyltransferase </t>
  </si>
  <si>
    <t>Maltose transacetylase, geobacillus kaustrophilus structural genomics, PS, 2P2O_B, 95.41%, 99.68%</t>
  </si>
  <si>
    <t>25920 - 26321</t>
  </si>
  <si>
    <t>Glimmer call @bp 26321 has strength 2.41, GeneMark not called</t>
  </si>
  <si>
    <t>matches hypothetical protein [Pseudarthrobacter psychrotolerans] &gt;gb|QHK19394.1| hypothetical protein GU243_06150 [Pseudarthrobacter psychrotolerans], Q1:S1, 97.6%, 2.1E-09</t>
  </si>
  <si>
    <t>Kibler 6, Karlin Medium z score 3.052/-2.505, yes</t>
  </si>
  <si>
    <t>African swine fever virus J13L protein, PF05568.14, 27.82%, 93.82%</t>
  </si>
  <si>
    <t>26326 - 26469</t>
  </si>
  <si>
    <t>Glimmer call @bp 26469 has strength 10.92</t>
  </si>
  <si>
    <t>matches hypothetical protein PBI_FAJA_36 [Arthrobacter phage Faja], Q1:S1, 100%, 2.5E-20</t>
  </si>
  <si>
    <t xml:space="preserve">suggested start </t>
  </si>
  <si>
    <t>Kibler 6, Karlin Medium z score 1.717/-5.309, yes</t>
  </si>
  <si>
    <t>Bacterial RNA polymerase inhibitor; transferase, transcription; NMR {Enterobacteria phage T7}, 2LMC_A, 93.62%, 96.25%</t>
  </si>
  <si>
    <t>26683 - 27039</t>
  </si>
  <si>
    <t>Original Glimmer call @bp 26683 has strength 3.89</t>
  </si>
  <si>
    <t xml:space="preserve"> matches hypothetical protein PBI_FAJA_37 [Arthrobacter phage Faja], Q1:S1, 100%, 0.0
</t>
  </si>
  <si>
    <t>no, 26660</t>
  </si>
  <si>
    <t>Kibler 6, Karlin Medium z score 2.357/-4.780, no</t>
  </si>
  <si>
    <t>matches hypothetical protein PBI_FAJA_37 [Arthrobacter phage Faja], Q1:S1, 100%, 0.0</t>
  </si>
  <si>
    <t>Prochlorococcus/Synechococcus Hyper Conserved Protein; NMR spectroscopy, cyanobacteria, tRNA, Tudor domains, RNA BINDING, 6NNB_A, 42.37%,</t>
  </si>
  <si>
    <t>27016-27264</t>
  </si>
  <si>
    <t>Glimmer calls @ bp 27264 and GeneMark calls start at 27240</t>
  </si>
  <si>
    <t>matches helix-turn-helix DNA-binding domain protein [Arthrobacter phage Seahorse], Q1:S1, 61.3%, 1.48E-22</t>
  </si>
  <si>
    <t xml:space="preserve">Kibler 6, Karlin Medium z-score 2.196/-4.370, yes </t>
  </si>
  <si>
    <t>helix-turn-helix DNA-binding domain protein</t>
  </si>
  <si>
    <t>Protein of unknown function, PF11662.11, 86.59%, 99.93%</t>
  </si>
  <si>
    <t>helix-turn-helix DNA-binding domain protein, upstream gene is NKF, downstream gene is NFK</t>
  </si>
  <si>
    <t xml:space="preserve">27298-27456 </t>
  </si>
  <si>
    <t>matches hypothetical protein [Arthrobacter sp. ISL-28], Q3:S7 89.1%, 5.94E-10</t>
  </si>
  <si>
    <t>Kibler 6, Karlin Medium z-score 2.553/-4.429, no</t>
  </si>
  <si>
    <t>matches hypothetical protein [Arthrobacter sp. ISL-28], Q1:S1, 89.1%, 5.94E-10</t>
  </si>
  <si>
    <t>Bacterial RNA polymerase inhibitor; TRANSFERASE; 3.7936A {Escherichia coli}, 4LLG_N, 53.85%, 79.61%</t>
  </si>
  <si>
    <t>NFK</t>
  </si>
  <si>
    <t>27466-28599</t>
  </si>
  <si>
    <t>matches site-specific integrase [Pseudarthrobacter sp. NIBRBAC000502770] &gt;gb|QDG90681.1| site-specific integrase [Pseudarthrobacter sp. NIBRBAC000502770], Q1:S1, 96.8%, 0.0</t>
  </si>
  <si>
    <t>Kibler 6, Karlin Medium z-score 2.708/-3.223, no</t>
  </si>
  <si>
    <t>site-specific integrase</t>
  </si>
  <si>
    <t>Int protein; transposase protein-DNA complex, tyrosine recombinase, Y-transposase, Tn916-like conjugative transposon, an, 6EMY_A, 80.37%, 100%</t>
  </si>
  <si>
    <t>integrase, upstream gene is NFK, downstream gene is helix-turn-helix DNA-binding domain protein, just like in phage Faja</t>
  </si>
  <si>
    <t>28592-28834</t>
  </si>
  <si>
    <t>matches hypothetical protein [Pseudarthrobacter sp. NIBRBAC000502770] &gt;gb|QDG90679.1| hypothetical protein NIBR502770_20875 [Pseudarthrobacter sp. NIBRBAC000502770], Q1:S1, 94.9%, 4.69E-38</t>
  </si>
  <si>
    <t>suggested start</t>
  </si>
  <si>
    <t>Kibler 6, Karlin Medium z-score 2.985/-2.662, no</t>
  </si>
  <si>
    <t>Integrase; tyrosine recombinase, integrase, hydrolase; 2.5A {Enterobacteria phage P2} SCOP: d.163.1.1, 5DOR_A, 43.75%, 84.82%</t>
  </si>
  <si>
    <t>28831-29028</t>
  </si>
  <si>
    <t>Glimmer call @bp 29028 and GeneMark calls start at 29040</t>
  </si>
  <si>
    <t xml:space="preserve"> matches hypothetical protein HYP95_gp72 [Arthrobacter phage Vibaki] &gt;gb|QDK01952.1| hypothetical protein SEA_VIBAKI_72 [Arthrobacter phage Vibaki], Q6:S5, 53.8%, 3.9E-22</t>
  </si>
  <si>
    <t>Kibler 6, Karlin Medium z-score 2.326/-4.038, yes</t>
  </si>
  <si>
    <t>matches hypothetical protein HYP95_gp72 [Arthrobacter phage Vibaki] &gt;gb|QDK01952.1| hypothetical protein SEA_VIBAKI_72 [Arthrobacter phage Vibaki], Q6:S5, 53.8%, 3.9E-22</t>
  </si>
  <si>
    <t>METTL21c methyltransferase-like protein 21c. AdoMet_MTases_2, cd19315, 43.08%, 68.53%</t>
  </si>
  <si>
    <t>29025-29231</t>
  </si>
  <si>
    <t>Glimmer calls @bp 29231 and GeneMark not called</t>
  </si>
  <si>
    <t>matches hypothetical protein PBI_SEAHORSE_43 [Arthrobacter phage Seahorse],Q1:S1,100%, 1.06E-12</t>
  </si>
  <si>
    <t>Kibler 6, Karlin Medium z score 2.135/-4.708, no</t>
  </si>
  <si>
    <t>Checkpoint serine/threonine-protein kinase; WD40 protein, beta-propeller, GLEBS motif, mitotic spindle checkpoint, CELL, 2I3S_B, 55.9%, 87.31%</t>
  </si>
  <si>
    <t>29235-29780</t>
  </si>
  <si>
    <t>matches hypothetical protein PBI_AUXILIUM_41 [Arthrobacter phage Auxilium] &gt;gb|AYR01013.1| hypothetical protein PBI_ISOLDE_44 [Arthrobacter phage Isolde],Q21:S2 , ,48.9%, 3.89E-30</t>
  </si>
  <si>
    <t>Orphan, no data</t>
  </si>
  <si>
    <t>Kibler 6, Karlin Medium z score 2.800/-3.319, no</t>
  </si>
  <si>
    <t>DUF4129 ; Domain of unknown function (DUF4129), PF13559.9, 38.67%, 86.94%</t>
  </si>
  <si>
    <t xml:space="preserve"> 30243-30362</t>
  </si>
  <si>
    <t>Glimmer call @bp 30243 and GeneMark call @bp 30258</t>
  </si>
  <si>
    <t>matches hypothetical protein [Arthrobacter sp. Leaf141] &gt;gb|KQR02502.1| hypothetical protein ASF72_10740 [Arthrobacter sp. Leaf141], Q9:S2, 22.8%, 0.39</t>
  </si>
  <si>
    <t>No, 30190</t>
  </si>
  <si>
    <t>Kibler 6, Karlin Medium z score 2.337/-4.286, no</t>
  </si>
  <si>
    <t>Alpha-aminoadipate carrier protein lysW; ATP-dependent amine/thiol ligase family, ATP-dependent amine/thiol ligase, LysW, 3VPB_E, 74.36%, 90.77%</t>
  </si>
  <si>
    <t>30359-30676</t>
  </si>
  <si>
    <t>matches hypothetical protein PBI_AUXILIUM_43 [Arthrobacter phage Auxilium], Q:7:S88, 53.0%, 1.47E-38</t>
  </si>
  <si>
    <t>Kibler 6, Karlin Medium z score 2.618/-3.428, yes</t>
  </si>
  <si>
    <t>SUKH-3 ; SUKH-3 immunity protein, PF14433.9, 23.81%, 46.29%</t>
  </si>
  <si>
    <t>30673-31053</t>
  </si>
  <si>
    <t>matches hypothetical protein FDI27_gp088 [Arthrobacter phage Colucci] &gt;gb|ASX98757.1| hypothetical protein SEA_COLUCCI_88 [Arthrobacter phage Colucci], Q3:S2, 92.9%, 9.01E-33</t>
  </si>
  <si>
    <t>Kibler 6, Karlin Medium z score 2.657/-3.408, yes</t>
  </si>
  <si>
    <t xml:space="preserve"> DUF1289 ; Protein of unknown function (DUF1289), PF06945.16, 15.08%, 64.4%</t>
  </si>
  <si>
    <t>31050-31256</t>
  </si>
  <si>
    <t>matches hypothetical protein [Arthrobacter sp. MWB30] &gt;gb|KIA74382.1| hypothetical protein ANMWB30_09550 [Arthrobacter sp. MWB30]</t>
  </si>
  <si>
    <t>Not informative</t>
  </si>
  <si>
    <t>Kibler 6, Karlin Medium z score 2.636/-3.662</t>
  </si>
  <si>
    <t>matches hypothetical protein [Arthrobacter sp. MWB30] &gt;gb|KIA74382.1| hypothetical protein ANMWB30_09550 [Arthrobacter sp. MWB30], Q1:S1, 100%, 1.3E-5</t>
  </si>
  <si>
    <t>Arginine repressor; Arginine repressor, DNA BINDING PROTEIN; HET: TYR; 1.9A {Corynebacterium pseudotuberculosis} SCOP, 5JVO_A, 26%, 91.04%</t>
  </si>
  <si>
    <t xml:space="preserve"> 31302-31556</t>
  </si>
  <si>
    <t>Glimmer call @ bp 314556 and GeneMark not called</t>
  </si>
  <si>
    <t>matches hypothetical protein PBI_AUXILIUM_47 [Arthrobacter phage Auxilium], Q1:S1, 100%, 0.0</t>
  </si>
  <si>
    <t>No, 31220</t>
  </si>
  <si>
    <t>Kibler 6, Karlin Medium z score 1.573/-5.614, No</t>
  </si>
  <si>
    <t xml:space="preserve">matches hypothetical protein PBI_AUXILIUM_47 [Arthrobacter phage Auxilium], Q1:S1, 100%, 0.0
</t>
  </si>
  <si>
    <t>Peptidase_M78 ; IrrE N-terminal-like domain, PF06114.16, 29%, 99.5%</t>
  </si>
  <si>
    <t xml:space="preserve">31693-32370
</t>
  </si>
  <si>
    <t>Glimmer call @ bp 32370 and GeneMark call @ 32139</t>
  </si>
  <si>
    <t>matches helix-turn-helix DNA-binding domain protein [Arthrobacter phage Auxilium], Q78:S1, 100%, 0.0</t>
  </si>
  <si>
    <t>Kibler 6, Karlin Medium z score 0.917/-6.919 no</t>
  </si>
  <si>
    <t xml:space="preserve">helix-turn-helix DNA-binding domain protein </t>
  </si>
  <si>
    <t xml:space="preserve">Endothelial differentiation-related factor 1; EDF1, HMBF1alpha, helix-turn-helix, Structural Genomics, NPPSFA, National, 1X57_A, 9.73%, 98.48%
</t>
  </si>
  <si>
    <t>helix-turn-helix DNA binding domain, upstream gene is helix-turn-helix DNA-binding domain protein, downstream gene is NKF, just like in phage Richie</t>
  </si>
  <si>
    <t>32502-32729</t>
  </si>
  <si>
    <t xml:space="preserve">both </t>
  </si>
  <si>
    <t xml:space="preserve">matches helix-turn-helix DNA-binding domain protein [Arthrobacter phage Richie], Q1:S1, 100%, 0.0
</t>
  </si>
  <si>
    <t xml:space="preserve">not informative </t>
  </si>
  <si>
    <t>Kibler 6, Karlin Medium z score 2.215/-4.541, No</t>
  </si>
  <si>
    <t>matches helix-turn-helix DNA-binding domain protein [Arthrobacter phage Richie], Q1:S1, 100%, 0.0</t>
  </si>
  <si>
    <t xml:space="preserve">Transcriptional regulator ComR; RNPP family TPR domain HTH domain bacterial signaling peptide binding, TRANSCRIPTION; 1.,6HU8_A, 29.5%, 98.77%
</t>
  </si>
  <si>
    <t>helix-turn-helix DNA binding domain, upstream gene is excise, downstream gene is helix-turn-helix DNA binding domain</t>
  </si>
  <si>
    <t>32734-32958</t>
  </si>
  <si>
    <t>matches excise [Arthrobacter phage Auxilium], Q1:S1, 100%, 5.65E-45</t>
  </si>
  <si>
    <t>Kibler 6, Karlin Medium z score 1.277/-6.500, yes</t>
  </si>
  <si>
    <t>excise</t>
  </si>
  <si>
    <t>Putative DNA-binding protein, 6AMA_D, 70%, 97%</t>
  </si>
  <si>
    <t>excise, upstream gene is HNH endonuclease, downstream gene is NFK just like in phage Faja</t>
  </si>
  <si>
    <t>33044-33307</t>
  </si>
  <si>
    <t>matches hypothetical protein PBI_ISOLDE_54 [Arthrobacter phage Isolde], Q1:S1, 94.03%, 5.3E-37</t>
  </si>
  <si>
    <t>Kibler 6, Karlin Medium z score 1.179/-7.659, yes</t>
  </si>
  <si>
    <t>Protein of unknown function (DUF2624 protein), PF11116.11,  67.82%, 81%</t>
  </si>
  <si>
    <t>33387-33653</t>
  </si>
  <si>
    <t>matches helix-turn-helix DNA-binding domain protein [Arthrobacter phage Isolde], Q1:S5, 95.7%, 1.42E-42</t>
  </si>
  <si>
    <t>no, 33350</t>
  </si>
  <si>
    <t>Kibler 6, Karlin Medium z score 2.060/-3.818, no</t>
  </si>
  <si>
    <t>helix-turn-helix DNA binding domain protein</t>
  </si>
  <si>
    <t xml:space="preserve">DNA binding protein, 7BZH_A, 57.95%, 95.60% </t>
  </si>
  <si>
    <t>helix-turn-helix DNA binding domain protein, upstream gene is NKF, downstream gene is oxidoreductase, just like in phage auxilium</t>
  </si>
  <si>
    <t>33650-33806</t>
  </si>
  <si>
    <t>matches hypothetical protein [Pseudarthrobacter sp. NIBRBAC000502770], Q1:S1, 87.5%, no significant BLAST alignments</t>
  </si>
  <si>
    <t>no, 33600</t>
  </si>
  <si>
    <t>Kibler 6, Karlin Medium z score 2.140/-4.409, yes</t>
  </si>
  <si>
    <t>FeoB-associated Cys-rich membrane protein, PF12669.10, 88.24%, 93.90%</t>
  </si>
  <si>
    <t>33798-33956</t>
  </si>
  <si>
    <t>matches hypothetical protein PBI_SEAHORSE_61 [Arthrobacter phage Seahorse], Q3:S46, 95.83%, 2.21E-24</t>
  </si>
  <si>
    <t>Kibler 6, Karlin Medium z score 1.206/-6.377, yes</t>
  </si>
  <si>
    <t>GcrA cell cycle regulator, PF07750.14, 28.85%, 64.7%</t>
  </si>
  <si>
    <t>33941-34099</t>
  </si>
  <si>
    <t>Glimmer call @ bp 33941 and Genemark call @ 33956</t>
  </si>
  <si>
    <t>matches hypothetical protein PBI_AUXILIUM_56 [Arthrobacter phage Auxilium] &gt;gb|AYN57912.1|   Q6:S1, 100% 8.75E-24</t>
  </si>
  <si>
    <t>Yes</t>
  </si>
  <si>
    <t>Kibler 6, Karlin Medium z score 1.347/-6.831, no</t>
  </si>
  <si>
    <t>Bclx_interact ; Bcl-x interacting, BH3 domain, PF 08945.13, 32.69%, 67.84%</t>
  </si>
  <si>
    <t>34096-34221</t>
  </si>
  <si>
    <t>hypothetical protein PBI_AUXILIUM_57 [Arthrobacter phage Auxilium], Q1: S1, 100%, 1.44E-12</t>
  </si>
  <si>
    <t>Kibler 6, Karlin Medium z score 1.18/-7.003</t>
  </si>
  <si>
    <t>Dermonecrotic toxin; Bacterial Toxin, Membrane Localization Domains, TOXIN; NMR {Pasteurella multocida}, 2N9V_A, 85.4%, 43.18%</t>
  </si>
  <si>
    <t>34218-34379</t>
  </si>
  <si>
    <t>hypothetical protein PBI_RICHIE_63 [Arthrobacter phage Richie] Q1:S1, 100%, 5.71E-22</t>
  </si>
  <si>
    <t>No, 34,190</t>
  </si>
  <si>
    <t>Kibler 6, Karlin Medium Z score 1.751/-5.299,yes</t>
  </si>
  <si>
    <r>
      <rPr>
        <sz val="10"/>
        <color rgb="FF000000"/>
        <rFont val="Arial"/>
        <family val="2"/>
      </rPr>
      <t xml:space="preserve">Protein of unknown function, </t>
    </r>
    <r>
      <rPr>
        <u/>
        <sz val="10"/>
        <color rgb="FF000000"/>
        <rFont val="Arial"/>
        <family val="2"/>
      </rPr>
      <t>PF11006.11</t>
    </r>
    <r>
      <rPr>
        <sz val="10"/>
        <color rgb="FF000000"/>
        <rFont val="Arial"/>
        <family val="2"/>
      </rPr>
      <t>, 49%, 82.24%</t>
    </r>
  </si>
  <si>
    <t xml:space="preserve"> 34376-34522</t>
  </si>
  <si>
    <t>hypothetical protein PBI_SEAHORSE_64 [Arthrobacter phage Seahorse], Q1:S1, 77.1%, 8.22E-15</t>
  </si>
  <si>
    <t>Kibler 6, Karlin Medium z score 1.883/-5.025, no</t>
  </si>
  <si>
    <t xml:space="preserve"> Putative transposon-transfer assisting protein, PF14203.9, 37.5%, 70.37%</t>
  </si>
  <si>
    <t>34519- 34713</t>
  </si>
  <si>
    <t>hypothetical protein PBI_FAJA_63 [Arthrobacter phage Faja], Q1:S1, 100%, 2.71E-19</t>
  </si>
  <si>
    <t>No, 34,440</t>
  </si>
  <si>
    <t>Kibler 6, Karlin Medium z score 3.052/-2.584, yes</t>
  </si>
  <si>
    <t>Conserved nitrate reductase-associated protein, PF09655.13, 28%, 82.79%</t>
  </si>
  <si>
    <t>34679-34855</t>
  </si>
  <si>
    <t>Glimmer call @bp 34855 and GeneMark not called</t>
  </si>
  <si>
    <t>hypothetical protein [Opitutales Bacterium], Q26:S50, 34.8%, 9.71</t>
  </si>
  <si>
    <t>orpham, no data</t>
  </si>
  <si>
    <t>Kibler 6, Karlin Medium z score 2.474/-4.177, no</t>
  </si>
  <si>
    <t>matches hypothetical protein [Opitutales Bacterium], Q26:S50, 34.8%, 9.71</t>
  </si>
  <si>
    <t>50S ribosomal protein L2; T. kodakarensis, ac4C, Ribosome, cryo-EM; HET: OMC, 6MZ, LV2, 5MU, OMU, OMG, MA6, 4AC, A2M, 5M; 6TH6_BC; 44.8%; 43.1%</t>
  </si>
  <si>
    <t>34854-34985</t>
  </si>
  <si>
    <t>hypothetical protein SAMN04487912_102371 [Arthrobacter sp. cf158],Q3:S2, 97.6%, 1.87 E-16</t>
  </si>
  <si>
    <t>Kibler 6, Karlin Medium z score 1.751/-5.811, yes</t>
  </si>
  <si>
    <t>hypothetical protein PBI_SEAHORSE_64 [Arthrobacter phage Seahorse], Q3:S2, 97.6%, 1.87 E-16</t>
  </si>
  <si>
    <t>Early endosome antigen 1; PROTEIN-ZINC FINGER COMPLEX, BETA BETA ALPHA FOLD, BETA HAIRPIN, Rab5A GTPase, EEA1, PROTEIN T; 3MJH_B;37.5%; 34.8%</t>
  </si>
  <si>
    <t>34982-35470</t>
  </si>
  <si>
    <t>hypothetical protein PBI_ISOLDE_64 [Arthrobacter phage Isolde], Q4:S7, 96.4%, 0.00</t>
  </si>
  <si>
    <t>no, 34880</t>
  </si>
  <si>
    <t>Kibler 6, Karlin Medium z score 3.286/-1.954, no</t>
  </si>
  <si>
    <t>DnaK suppressor protein; Zinc binding protein, Structural Genomics, PSI-2, Protein Structure Initiative, Northeast Structure; 2KQ9_A; 15.4%; 57.67%</t>
  </si>
  <si>
    <t>35612-36130</t>
  </si>
  <si>
    <t>Glimmer call @bp 35612 and GeneMark calls 35642</t>
  </si>
  <si>
    <t>hypothetical protein BST28_18935 [Mycolicibacter kumamotonensis], Q2:S24, 88%, 1.4 E-45</t>
  </si>
  <si>
    <t>Kibler 6, Karlin Medium z score 3.210/-2.175, no</t>
  </si>
  <si>
    <t>zf-His_Me_endon ; Zinc-binding loop region of homing endonuclease; PF05551.14; 41.86%; 99.58%</t>
  </si>
  <si>
    <t>HNH endonuclease, NKF upstream, ssDNA binding protein downstream like in phage Faja</t>
  </si>
  <si>
    <t>36114-36269</t>
  </si>
  <si>
    <t>Glimmer call @bp 36114 and GeneMark not called</t>
  </si>
  <si>
    <t>hypothetical protein PBI_AUXILIUM_63 [Arthrobacter phage Auxilium]; Q1:S1; 100%, 6.38 E-22</t>
  </si>
  <si>
    <t>Kibler 6, Karlin Medium z score 3.210/-2.192, yes</t>
  </si>
  <si>
    <t>DUF6643 ; Family of unknown function (DUF6643); PF20348.1; 29.4%; 27.5%</t>
  </si>
  <si>
    <t>36266-37069</t>
  </si>
  <si>
    <t>Matches PD-(D/E)XK nuclease-like domain-containing protein [Arthrobacter sp. EpRS71] &gt;gb|KUM34573.1| hypothetical protein AR689_10555 [Arthrobacter sp. EpRS71] Q1:S1, 95.7%, 0.0</t>
  </si>
  <si>
    <t>Not Informational</t>
  </si>
  <si>
    <t>no, 36240</t>
  </si>
  <si>
    <t xml:space="preserve">Kibler 6, Karline Medium z score 3.210/-2.640, yes
</t>
  </si>
  <si>
    <t>PD-(D/E)XK nuclease-like domain-containing protein</t>
  </si>
  <si>
    <t>matches PD-(D/E)XK nuclease-like domain-containing protein [Arthrobacter sp. EpRS71] &gt;gb|KUM34573.1| hypothetical protein AR689_10555 [Arthrobacter sp. EpRS71] Q1:S1, 95.7%, 0.0</t>
  </si>
  <si>
    <t>Exodeoxyribonuclease 8; Exonuclease, Recombination, Hydrolase, Nuclease, 3H4R_A, 94%, 99.93%</t>
  </si>
  <si>
    <t>Exonuclease, upstream gene is NKF, downstream gene is NKF</t>
  </si>
  <si>
    <t>37066-37425</t>
  </si>
  <si>
    <t>Matches hypothetical protein [Arthrobacter sp. ISL-69] &gt;gb|MBT2537260.1| hypothetical protein [Arthrobacter sp. ISL-69], Q7:S6, 95.8%, 0%</t>
  </si>
  <si>
    <t>Kibler 6, Karlin Medium z score 3.045/-2.597, yes</t>
  </si>
  <si>
    <t>DNA Packaging protein; viral packaging motor, terminase, RNase H fold, Viral protein, 6VIW_A, 61%, 72.27%</t>
  </si>
  <si>
    <t>37425-38189</t>
  </si>
  <si>
    <t>Matches hypothetical protein AQ436_00240 [Arthrobacter sp. EpRS66] Q1:S1, 70.2%, 0.0%</t>
  </si>
  <si>
    <t>Not informational</t>
  </si>
  <si>
    <t>Kibler 6, Karlin Medium z score 3.052/-2.584, no</t>
  </si>
  <si>
    <t>Hypothetical protein</t>
  </si>
  <si>
    <t>Rect family, PFO3837.17, 53%, 99.68%</t>
  </si>
  <si>
    <t>38201-38353</t>
  </si>
  <si>
    <t>Matches hypothetical protein SEA_PERSISTENCE_64 [Arthrobacter phage Persistence]  Q1:S6, 90.9%, 5.89 E -22</t>
  </si>
  <si>
    <t>Not infromational</t>
  </si>
  <si>
    <t>Kibler 6, Karlin Medium z score 3.034/-2.479, no</t>
  </si>
  <si>
    <t>Hypothetical Protein</t>
  </si>
  <si>
    <t>Bsss protein family, PF13991.9, 48%, 61.77%</t>
  </si>
  <si>
    <t>38354-38866</t>
  </si>
  <si>
    <t>Matches hypothetical protein ssDNA-binding protein [Arthrobacter phage Faja] &gt;gb|AYR00941.1| ssDNA-binding protein [Arthrobacter phage Hestia] Q1:S1, 84.4%, 0.0</t>
  </si>
  <si>
    <t>no, 38,190</t>
  </si>
  <si>
    <t>SSDNA-binding protein</t>
  </si>
  <si>
    <t>Single-stranded DNA binding protein, 3AFP_B, 70%, 99.96%</t>
  </si>
  <si>
    <t>SSDNA-bidning protein, upstream gene is HNH endonuclease, downstream gene is NKF</t>
  </si>
  <si>
    <t>38,883-39,296</t>
  </si>
  <si>
    <t>No, 38,750</t>
  </si>
  <si>
    <t>Kibler 6, Karlin Medium z score 3.052/-2.970, no</t>
  </si>
  <si>
    <t>matches hypothetical protein PBI_AUXILIUM_69[Arthrobacter phage Auxilium], G1:S1, 100.0%, 0.0</t>
  </si>
  <si>
    <t>Zinc resistance-associated protein; Zinc resistance-associated protein, Salmonella typhimurium LT2, zraP, Structural Gen, 3LAY_E, 81.75%, 92.65%</t>
  </si>
  <si>
    <t>39,307-39,777</t>
  </si>
  <si>
    <t>matches hypothetical protein PBI_AUXILIUM_70[Arthrobacter phage Auxilium], G1:S1, 100.0%, 0.0</t>
  </si>
  <si>
    <t>Kibler 6, Karlin Medium z score 2.160/-4.388, yes</t>
  </si>
  <si>
    <t>Lysis_col ; Lysis protein, PF02402.19, 14.10%, 82.36%</t>
  </si>
  <si>
    <t>39,884-40,201</t>
  </si>
  <si>
    <t>matches NrdH-like glutaredoxin [Arthrobacter phage Persistence], G1:S1, 100.0%, 0.0</t>
  </si>
  <si>
    <t>Kibler 6, Karlin Medium z score 2.140/-5.175, yes</t>
  </si>
  <si>
    <t>NrdH-like glutaredoxin</t>
  </si>
  <si>
    <t>Putative oxidoreductase; APC23140, meticillin-resistant Staphylococcus aureus, oxidoreductase, thioredoxin fold, Structu, 31V4_A, 91.43%, 99.62%</t>
  </si>
  <si>
    <t>Glutaredoxin, upstream gene is NKF, downstream gene is NKF just like in phage Auxilium</t>
  </si>
  <si>
    <t>40,201-40,434</t>
  </si>
  <si>
    <t>Glimmer call @bp 40201 and not called by Genemark</t>
  </si>
  <si>
    <t>matches hypothetical protein PBI_RICHIE_77 [Arthrobacter phage Richie], G1:S1, 100.0%, 0.0, 2.61E-18</t>
  </si>
  <si>
    <t>No, 39,900</t>
  </si>
  <si>
    <t>Kibler 6, Karlin medium z score 1.861/-5.070, yes</t>
  </si>
  <si>
    <t>METALLOCARBOXYPEPTIDASE INHIBITOR; Carboxypeptidase A2, Leech Carboxypeptidase Inhibitor, HYDROLASE-HYDROLASE INHIBITOR, 1DTD_B, 11.69%, 40.27%</t>
  </si>
  <si>
    <t>40431-42962</t>
  </si>
  <si>
    <t>matches DNA helicase/methylase [Arthrobacter phage Seahorse], Q1:S1, 100%, 0.00E+00</t>
  </si>
  <si>
    <t>No, 40408</t>
  </si>
  <si>
    <t>Kibler 6, Karlin Medium z score 3.286/-2.034, yes</t>
  </si>
  <si>
    <t>DNA helicase/methylase</t>
  </si>
  <si>
    <t>matches DNA helicase/methylase [Arthrobacter phage Seahorse], Score 4071, Q1:S1, 100%, 0.00E+00</t>
  </si>
  <si>
    <t>Nuclear protein STH1/NPS1; Chromatin remodeling, Nucleosome, Gene Regulation, MOTOR PROTEIN; HET: ATP, ADP, MG, BEF; 3.9, 6VZ4_K, 49%, 100%</t>
  </si>
  <si>
    <t>DNA helicase/methylase, upstream gene is NKF Downstream gene is helix-turn-helix DNA binding domain protein as in Auxilium.</t>
  </si>
  <si>
    <t>42959-43348</t>
  </si>
  <si>
    <t>matches helix-turn-helix DNA-binding domain protein [Arthrobacter phage Richie], Q3:S7, 95.5%, 0.00E+00</t>
  </si>
  <si>
    <t>No, 42961</t>
  </si>
  <si>
    <t>Kibler 6, Karlin Medium z score 3.052/-2.443, no</t>
  </si>
  <si>
    <t>Putative uncharacterized protein; DNA binding protein; NMR {Hyperthermus butylicus}, 2LVS_A, 71%, 99.2%</t>
  </si>
  <si>
    <t>helix-turn-helix DNA-binding domain protein, upstream gene is DNA helicase/methylase, downstream gene is DNA polymerase III beta subunit as in Auxilium.</t>
  </si>
  <si>
    <t>43345-44427</t>
  </si>
  <si>
    <t>Suggested Start 7</t>
  </si>
  <si>
    <t>matches DNA polymerase III beta subunit [Arthrobacter phage Richie], Q:1 S:1, 95.83%, 0.0</t>
  </si>
  <si>
    <t>No, 43239</t>
  </si>
  <si>
    <t>Kibler 6 Karlin Medium z score 3.210/-2.463, no</t>
  </si>
  <si>
    <t>DNA polymerase III beta subunit</t>
  </si>
  <si>
    <t>matches DNA polymerase III beta subunit [Arthrobacter phage Richie], Q:1S:1, 95.83%, 0.0</t>
  </si>
  <si>
    <t>DNA polymerase III, beta subunit; DNA clamp, Structural Genomics, Joint Center for Structural Genomics, JCSG, Protein St, 3T0P-B, 100%, 100%</t>
  </si>
  <si>
    <t>DNA polymerase III beta subunit, HTH DNA domain binding protein, downstream NKF, just like in faja</t>
  </si>
  <si>
    <t>44424-44849</t>
  </si>
  <si>
    <t>matches hypothetical protein PBI_RICHIE_81 [Arthrobacter phage Richie], Q:1 S:1 88.7%, 0.0</t>
  </si>
  <si>
    <t>Kibler 6 Karlin Medium z score 2.571/-3.447, no</t>
  </si>
  <si>
    <t>matches hypothetical protein PBI_RICHIE_81 [Arthrobacter phage Richie], Q:1S:1 88.7%, 0.0</t>
  </si>
  <si>
    <t>DUF4777 ; Domain of unknown function (DUF4777), PF16007.8, 31.21%, 91.63%</t>
  </si>
  <si>
    <t>44846-46093</t>
  </si>
  <si>
    <t>matches DNA cytosine methyltransferase [Arthrobacter sp. Soil763] &gt;gb|KRE79973.1| hypothetical protein ASG71_08025 [Arthrobacter sp. Soil763] Q1:S1, 100%, 0.0</t>
  </si>
  <si>
    <t>Kibler 6, Karlin Medium z score 2.569/-3.532, no</t>
  </si>
  <si>
    <t>DNA cytosine methyltransferase [Arthrobacter sp. Soil763]</t>
  </si>
  <si>
    <t>DNA cytosine methyltransferase [Arthrobacter sp. Soil763] &gt;gb|KRE79973.1| hypothetical protein ASG71_08025 [Arthrobacter sp. Soil763] Q1:S1, 100%, 0.0</t>
  </si>
  <si>
    <t>Modification methylase HhaI; CG-SPECIFICITY, 5CIY_A, 99.28%, 100%</t>
  </si>
  <si>
    <t>DNA helicase/methylase, upstream is NKF, downstream is helix-turn-helix DNA binding domain protein just like in Richie</t>
  </si>
  <si>
    <t>46090-46698</t>
  </si>
  <si>
    <t xml:space="preserve"> hypothetical protein FDG99_gp53 [Mycobacterium phage SkinnyPete] &gt;ref|YP_009960045.1| hypothetical protein I5H66_gp72 [Mycobacterium phage Misha28] &gt;gb|AVP42461.1| hypothetical protein SEA_TOOTSIEPOP_72 [Mycobacterium phage TootsiePop] &gt;gb|QKO03257.1| HNH endonuclease [Mycobacterium phage Awesomesauce] &gt;gb|AMU78483.1| hypothetical protein SEA_SKINNYPETE_53 [Mycobacterium phage SkinnyPete] &gt;gb|AVP42371.1| hypothetical protein SEA_MISHA28_72 [Mycobacterium phage Misha28] Q5:S4, 97.9%, 0.0</t>
  </si>
  <si>
    <t>Kibler 6, Karlin Medium z score 2.499/-3.949, no</t>
  </si>
  <si>
    <t>hypothetical protein FDG99_gp53 [Mycobacterium phage SkinnyPete]</t>
  </si>
  <si>
    <t>hypothetical protein FDG99_gp53 [Mycobacterium phage SkinnyPete] &gt;ref|YP_009960045.1| hypothetical protein I5H66_gp72 [Mycobacterium phage Misha28] &gt;gb|AVP42461.1| hypothetical protein SEA_TOOTSIEPOP_72 [Mycobacterium phage TootsiePop] &gt;gb|QKO03257.1| HNH endonuclease [Mycobacterium phage Awesomesauce] &gt;gb|AMU78483.1| hypothetical protein SEA_SKINNYPETE_53 [Mycobacterium phage SkinnyPete] &gt;gb|AVP42371.1| hypothetical protein SEA_MISHA28_72 [Mycobacterium phage Misha28] Q5:S4, 97.9%, 0.0</t>
  </si>
  <si>
    <t xml:space="preserve"> HNH homing endonuclease; HNH catalytic motif, Helix-turn-helix DNA binding domain, protein-DNA complex, 1U3E_M, 63.37%, 99.8%</t>
  </si>
  <si>
    <t xml:space="preserve">helix-turn-helix DNA binding domain protein, upstream is DNA helicase/methylase, downstream is DNA polymerase III beta subunit just like in Richie </t>
  </si>
  <si>
    <t xml:space="preserve"> 46710-47144</t>
  </si>
  <si>
    <t>Glimmer call @ bp 46710 and Genemark not called</t>
  </si>
  <si>
    <t xml:space="preserve">Hypothetical protein PBI_HESTIA_74 [Arthobacter phage Hestia], Q1:S1, 100%, 0.0
</t>
  </si>
  <si>
    <t>No, 46690</t>
  </si>
  <si>
    <t>Kibler 6, Karlin Medium z score 3.286/-2.481, no</t>
  </si>
  <si>
    <t>Hypothetical Protein PBI_HESTIA_74 [Arthobacter phage Hestia]</t>
  </si>
  <si>
    <t>Hypothetical protein PBI_HESTIA_74 [Arthobacter phage Hestia], Q1:S1, 100%, 0.0</t>
  </si>
  <si>
    <t>Phage_rep_org_N ; N-terminal phage replisome organiser (Phage_rep_org_N), PF09681.13, 56.25%, 99.09%</t>
  </si>
  <si>
    <t xml:space="preserve"> 47374-47805</t>
  </si>
  <si>
    <t>Glimmer call @ bp 47374 and Genemark not called</t>
  </si>
  <si>
    <t>HNH endonuclease [Arthobacter phage Auxilium], Q1:S1, 100%, 0.0</t>
  </si>
  <si>
    <t>Kibler 6, Karlin Medium z score 2.955/-2.645, yes</t>
  </si>
  <si>
    <t xml:space="preserve"> HNH endonuclease [Arthobacter phage Auxilium]</t>
  </si>
  <si>
    <t>HNH homing endonuclease; HNH catalytic motif, Helix-turn-helix DNA binding domain, protein-DNA complex, DNA binding prot, 1U3E_M, 85.31%, 99.84%</t>
  </si>
  <si>
    <t>HNH endonuclease, upstream gene is DNA binding protein just like in phage Auxilium, downstream gene NKF, just like in phage Auxilium</t>
  </si>
  <si>
    <t>47802-48173</t>
  </si>
  <si>
    <t>hypothetical protein PBI_RICHIE_84 [Arthrobacter fage Richie], Q1:S1, 99.2%, 0.0</t>
  </si>
  <si>
    <t>Kibler 6, Karlin Medium z score 2.128/-4.452, no</t>
  </si>
  <si>
    <t>NKF (DUF6400), PF19938.2, 21.0%, 85.61%</t>
  </si>
  <si>
    <t>48170-48571</t>
  </si>
  <si>
    <t>hypothetical protein PBI_RICHIE_85 [Arthrobacter fage Richie], Q1:S1, 59.8%, 2.44E-20</t>
  </si>
  <si>
    <t>Kibler 6, Karlin Medium z score 2.800/-3.048, no</t>
  </si>
  <si>
    <t>(PSP) proline-rich domain in spliceosome associated proteins, SM00581, 11.2%, 48.81%</t>
  </si>
  <si>
    <t>48568-48840</t>
  </si>
  <si>
    <t>No phamerator report</t>
  </si>
  <si>
    <t>No Blast data available</t>
  </si>
  <si>
    <t>Kibler 6, Karlin Medium z score 3.221/-2.170, yes</t>
  </si>
  <si>
    <t>FtsL_2 ; Bacteriodetes cell division protein (FtsL-like), PF19579.2, 55.56%, 73.7%</t>
  </si>
  <si>
    <t>48837-49178</t>
  </si>
  <si>
    <t>matches MazG-like nucleotide pyrophosphohydrolase [Arthrobacter phage Seahorse], Q1:S1, 76.4%, 0.0E0</t>
  </si>
  <si>
    <t>Kibler 6, Karlin Medium z score 2.727/-3.201, no</t>
  </si>
  <si>
    <t>MazG-like nucleotide pyrophosphohydrolase</t>
  </si>
  <si>
    <t>Nucleoside Triphosphate Pyrophosphohydrolase, cd11542, 89%, 97.21%</t>
  </si>
  <si>
    <t>MazG-like nucleotide pyrophosphohydrolase, upstream is NKF, downstream is Rus-A-like resolvase, just like in Faja</t>
  </si>
  <si>
    <t>49283-49462</t>
  </si>
  <si>
    <t>matches hypothetical protein PBI_Hestia_79 [Arthrobacter phage Hestia], Q1:S1, 98.3%, 2.10E-32 2.10E-32</t>
  </si>
  <si>
    <t>No, 49275</t>
  </si>
  <si>
    <t>Kibler 6, Karlin Medium z score 2.402/-3.862, no</t>
  </si>
  <si>
    <t>hypothetical protein PBI_Hestia_79</t>
  </si>
  <si>
    <t>MerB; Alkylmercury lyase, PF03243.18, 61%, 91.62%</t>
  </si>
  <si>
    <t>49459-49884</t>
  </si>
  <si>
    <t>Glimmer call @bp 49459, GeneMark call @49471</t>
  </si>
  <si>
    <t xml:space="preserve">matches RusA-like resolvase [Arthrobacter phage Seahorse], Q1:S1, 97.9%, 0.00E+00 </t>
  </si>
  <si>
    <t>Kibler 6, Karlin Medium z score 2.751/-3.212, no</t>
  </si>
  <si>
    <t>RusA-like resolvase</t>
  </si>
  <si>
    <t>Crossover junction endodeoxyribonuclease rusA; Homologous recombination, DNA repair, resolvase, HYDROLASE; 1.2A {Escheri}, 2H8E_A, 97%, 99.88%</t>
  </si>
  <si>
    <t>Rus-A-like resolvase. Upstream gene is NKF, downstream gene is NKF</t>
  </si>
  <si>
    <t>49881-50432</t>
  </si>
  <si>
    <t>Matches hypothetical protein SEA_PERSISTENCE_82 [Arthrobacter phage Persistence], Q1:S1, 100%, 0.0</t>
  </si>
  <si>
    <t>UBA-like domain found in nascent polypeptide-associated complex subunit alpha (NACA) and similar proteins., cd14278, 13%, 60.45%</t>
  </si>
  <si>
    <t>50445-50666</t>
  </si>
  <si>
    <t>Suggested start</t>
  </si>
  <si>
    <t>Matches hypothetical protein PBI_RICHIE_91 [Arthrobacter phage Richie], Q1:S1, 100%, 3.43E-39</t>
  </si>
  <si>
    <t>Kibler 6, Karlin Medium z score 1.971/-5.051, yes</t>
  </si>
  <si>
    <t>5-keto-4-deoxyuronate isomerase (KduI) and related proteins, N-terminal cupin domain, cd20294, 57.53%, 68.72%</t>
  </si>
  <si>
    <t>50663-50890</t>
  </si>
  <si>
    <t>matches hypothetical protein PBI_SEAHORSE_95 [Arthrobacter phage Seahorse] Q1:S1, 100%, 3.2E-42</t>
  </si>
  <si>
    <t>Kibler 6, Karlin Medium z score 2.493/-3.610, no</t>
  </si>
  <si>
    <t>hypothetical protein PBI_SEAHORSE_95 [Arthrobacter phage Seahorse]</t>
  </si>
  <si>
    <t>hypothetical protein PBI_SEAHORSE_95 [Arthrobacter phage Seahorse] Q1:S1, 100%, 3.2E-42</t>
  </si>
  <si>
    <t xml:space="preserve"> Diversity-generating retroelement protein bAvd, cd16376, 69.33%, 72.81 % </t>
  </si>
  <si>
    <t>50887-51183</t>
  </si>
  <si>
    <t>matches hypothetical protein PBI_FAJA_91 [Arthrobacter phage Faja] Q1:S1, 70.2%, 2.43E-31</t>
  </si>
  <si>
    <t>Kibler 6, Karlin Medium z score 3.189/-2.684, no</t>
  </si>
  <si>
    <t xml:space="preserve"> hypothetical protein PBI_FAJA_91 [Arthrobacter phage Faja]</t>
  </si>
  <si>
    <t>hypothetical protein PBI_FAJA_91 [Arthrobacter phage Faja]Q:S, 70.2%, 2.43E-31</t>
  </si>
  <si>
    <t>LrcG protein, PF07216.15, 18.37%, 13.97%</t>
  </si>
  <si>
    <t>51186-51797</t>
  </si>
  <si>
    <t>Glimmer call @ bp 51186 and Genemark not called</t>
  </si>
  <si>
    <t xml:space="preserve">Helix-turn-helix DNA binding domain protein [Arthrobacter phage Shoya], Q2:S4, 98.5%, 0.0 </t>
  </si>
  <si>
    <t>Kibler 6, Karlin Medium z score 2.455/-3.768, no</t>
  </si>
  <si>
    <t>Helix-turn-helix DNA binding domain protein [Arthrobacter phage Shoya]</t>
  </si>
  <si>
    <t>Putative DNA-binding protein; BldC, S. coelicolor, developmental switch, MerR-like, DNA BINDING PROTEIN-DNA complex; 3.0, 6AMA_D, 29.01%, 97.42%</t>
  </si>
  <si>
    <t>Helix-turn-helix DNA-binding domain protein, upstream gene is NKF, downstream gene is NFK, just like in phage Auxilium</t>
  </si>
  <si>
    <t>52031-52219</t>
  </si>
  <si>
    <t>Glimmer call @ bp 52031 and Genemark not called</t>
  </si>
  <si>
    <t xml:space="preserve"> Hypothetical protein [Arthro sp. CAN_A2], Q2:S40, 35.6%, 5.28</t>
  </si>
  <si>
    <t>Kibler 6, Karlin Medium z score 2.465/-3.747, no</t>
  </si>
  <si>
    <t>Hypothetical protein [Arthro sp. CAN_A2]</t>
  </si>
  <si>
    <t>Hypothetical protein [Arthro sp. CAN_A2], Q2:S40, 35.6%, 5.28</t>
  </si>
  <si>
    <t xml:space="preserve"> cbb3_Oxidase_CcoQ; Cytochrome cbb oxidase CcoQ. Cytochrome cbb3 oxidase, the terminal oxidase in the respiratory chains, cd01324, 22.59%, 24.36%</t>
  </si>
  <si>
    <t>52424-52585</t>
  </si>
  <si>
    <t xml:space="preserve"> Hypothetical protein PBI_FAJA_94 [Arthrobacter phage Faja] &gt; gb|AYR00964.1| hypothetical protein PBI_HESTIA_89 [Arthrobacter phage Hestia], Q1:S1, 100%, 9.24E-32</t>
  </si>
  <si>
    <t>No, 5370</t>
  </si>
  <si>
    <t>Kibler 6, Karlin Medium z score 3.221/-2.152, no</t>
  </si>
  <si>
    <t>Probable lysine biosynthesis protein; ATP-dependent amine/thiol ligase family Amino-group carrier protein Lysine biosynt, 5K2M_M, 71.7%, 89.1</t>
  </si>
  <si>
    <t>52601-52990</t>
  </si>
  <si>
    <t xml:space="preserve"> Hypothetical protein HOU49_gp63 [Arthrobacter phage Eileen] &gt; gb|AYN57849.1| hypothetical protein PBI_EILEEN_63 [Arthrobacter phage Eileen], Q1:S1, 100%, 0.0</t>
  </si>
  <si>
    <t>Kibler 6, Karlin Medium z score 2.560/-3.821, yes</t>
  </si>
  <si>
    <t>DUF3307; Protein of unknown function (DUF3307), PF11750.11, 74.4%, 99.77%</t>
  </si>
  <si>
    <t>52994-53314</t>
  </si>
  <si>
    <t>Matches HNH endonuclease [Arthrobacter phage Faja], Q1:S1, 35.6%, 5.02</t>
  </si>
  <si>
    <t>Kibler 6, Karlin Medium z score 2.135/-5.458, no</t>
  </si>
  <si>
    <t>HNH endonuclease; Thermophilic bacteriophage, HNH Endonuclease, DNA nicking, HYDROLASE; 1.52A {Geobacillus virus E2}, 5H0M_A, 96.23%, 99.54%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</si>
</sst>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0"/>
      <color rgb="FF000000"/>
      <name val="Roboto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212529"/>
      <name val="Arial"/>
      <family val="2"/>
      <scheme val="minor"/>
    </font>
    <font>
      <u/>
      <sz val="10"/>
      <color rgb="FF000000"/>
      <name val="Arial"/>
      <family val="2"/>
    </font>
    <font>
      <sz val="10"/>
      <color rgb="FF222222"/>
      <name val="Arial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EFE"/>
        <bgColor rgb="FFFEFEFE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0" fillId="2" borderId="0" xfId="0" applyFont="1" applyFill="1" applyAlignment="1"/>
    <xf numFmtId="0" fontId="3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3" fillId="0" borderId="0" xfId="0" applyFont="1" applyAlignment="1"/>
    <xf numFmtId="0" fontId="4" fillId="3" borderId="0" xfId="0" applyFont="1" applyFill="1" applyAlignment="1"/>
    <xf numFmtId="0" fontId="5" fillId="0" borderId="0" xfId="0" applyFont="1" applyAlignment="1"/>
    <xf numFmtId="0" fontId="0" fillId="3" borderId="0" xfId="0" applyFont="1" applyFill="1" applyAlignment="1"/>
    <xf numFmtId="0" fontId="3" fillId="0" borderId="0" xfId="0" applyFont="1" applyAlignment="1"/>
    <xf numFmtId="0" fontId="6" fillId="4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4" fillId="0" borderId="0" xfId="0" applyFont="1"/>
    <xf numFmtId="0" fontId="0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3" fillId="0" borderId="1" xfId="0" applyFont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fam.xfam.org/family/PF11006.11" TargetMode="External"/><Relationship Id="rId1" Type="http://schemas.openxmlformats.org/officeDocument/2006/relationships/hyperlink" Target="http://www.rcsb.org/pdb/explore/explore.do?structureId=2X8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6"/>
  <sheetViews>
    <sheetView tabSelected="1" topLeftCell="E1" workbookViewId="0">
      <pane ySplit="2" topLeftCell="A3" activePane="bottomLeft" state="frozen"/>
      <selection pane="bottomLeft" activeCell="L26" sqref="L26"/>
    </sheetView>
  </sheetViews>
  <sheetFormatPr baseColWidth="10" defaultColWidth="12.6640625" defaultRowHeight="15.75" customHeight="1" x14ac:dyDescent="0.15"/>
  <cols>
    <col min="12" max="12" width="14.5" customWidth="1"/>
    <col min="13" max="13" width="67.1640625" customWidth="1"/>
    <col min="14" max="14" width="19.1640625" customWidth="1"/>
    <col min="17" max="17" width="38.83203125" customWidth="1"/>
    <col min="18" max="18" width="30.6640625" customWidth="1"/>
    <col min="19" max="19" width="73.6640625" customWidth="1"/>
    <col min="20" max="20" width="46" customWidth="1"/>
    <col min="21" max="21" width="80.83203125" customWidth="1"/>
  </cols>
  <sheetData>
    <row r="1" spans="1:24" ht="13" x14ac:dyDescent="0.15">
      <c r="A1" s="1" t="s">
        <v>0</v>
      </c>
    </row>
    <row r="2" spans="1:24" ht="13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4" ht="13" x14ac:dyDescent="0.15">
      <c r="A3" s="3">
        <v>0</v>
      </c>
      <c r="B3" s="3">
        <v>1</v>
      </c>
      <c r="C3" s="3" t="s">
        <v>18</v>
      </c>
      <c r="D3" s="3" t="s">
        <v>22</v>
      </c>
      <c r="E3" s="3" t="s">
        <v>22</v>
      </c>
      <c r="F3" s="3">
        <v>154</v>
      </c>
      <c r="G3" s="3">
        <v>612</v>
      </c>
      <c r="H3" s="3">
        <v>459</v>
      </c>
      <c r="I3" s="3" t="s">
        <v>23</v>
      </c>
      <c r="J3" s="4" t="s">
        <v>24</v>
      </c>
      <c r="K3" s="4" t="s">
        <v>25</v>
      </c>
      <c r="L3" s="4" t="s">
        <v>26</v>
      </c>
      <c r="M3" s="4" t="s">
        <v>27</v>
      </c>
      <c r="N3" s="4" t="s">
        <v>28</v>
      </c>
      <c r="O3" s="5">
        <v>154</v>
      </c>
      <c r="P3" s="4" t="s">
        <v>29</v>
      </c>
      <c r="Q3" s="4" t="s">
        <v>30</v>
      </c>
      <c r="R3" s="4" t="s">
        <v>31</v>
      </c>
      <c r="S3" s="4" t="s">
        <v>27</v>
      </c>
      <c r="T3" s="4" t="s">
        <v>32</v>
      </c>
      <c r="U3" s="4" t="s">
        <v>33</v>
      </c>
      <c r="V3" s="6"/>
      <c r="W3" s="6"/>
      <c r="X3" s="6"/>
    </row>
    <row r="4" spans="1:24" ht="13" x14ac:dyDescent="0.15">
      <c r="A4" s="3">
        <v>1</v>
      </c>
      <c r="B4" s="3">
        <v>2</v>
      </c>
      <c r="C4" s="3" t="s">
        <v>18</v>
      </c>
      <c r="D4" s="3" t="s">
        <v>22</v>
      </c>
      <c r="E4" s="3" t="s">
        <v>22</v>
      </c>
      <c r="F4" s="3">
        <v>599</v>
      </c>
      <c r="G4" s="3">
        <v>1678</v>
      </c>
      <c r="H4" s="3">
        <v>1080</v>
      </c>
      <c r="I4" s="3" t="s">
        <v>23</v>
      </c>
      <c r="J4" s="3" t="s">
        <v>34</v>
      </c>
      <c r="K4" s="3" t="s">
        <v>25</v>
      </c>
      <c r="L4" s="3" t="s">
        <v>26</v>
      </c>
      <c r="M4" s="3" t="s">
        <v>35</v>
      </c>
      <c r="N4" s="3" t="s">
        <v>28</v>
      </c>
      <c r="O4" s="3">
        <v>13</v>
      </c>
      <c r="P4" s="3" t="s">
        <v>25</v>
      </c>
      <c r="Q4" s="3" t="s">
        <v>36</v>
      </c>
      <c r="R4" s="3" t="s">
        <v>37</v>
      </c>
      <c r="S4" s="3" t="s">
        <v>35</v>
      </c>
      <c r="T4" s="3" t="s">
        <v>38</v>
      </c>
      <c r="U4" s="3" t="s">
        <v>39</v>
      </c>
      <c r="V4" s="6"/>
      <c r="W4" s="6"/>
      <c r="X4" s="6"/>
    </row>
    <row r="5" spans="1:24" ht="13" x14ac:dyDescent="0.15">
      <c r="A5" s="3">
        <v>2</v>
      </c>
      <c r="B5" s="3">
        <v>3</v>
      </c>
      <c r="C5" s="3" t="s">
        <v>18</v>
      </c>
      <c r="D5" s="3" t="s">
        <v>22</v>
      </c>
      <c r="E5" s="3" t="s">
        <v>22</v>
      </c>
      <c r="F5" s="3">
        <v>1647</v>
      </c>
      <c r="G5" s="3">
        <v>2258</v>
      </c>
      <c r="H5" s="3">
        <v>612</v>
      </c>
      <c r="I5" s="3" t="s">
        <v>23</v>
      </c>
      <c r="J5" s="7" t="s">
        <v>40</v>
      </c>
      <c r="K5" s="3" t="s">
        <v>25</v>
      </c>
      <c r="L5" s="3" t="s">
        <v>26</v>
      </c>
      <c r="M5" s="3" t="s">
        <v>41</v>
      </c>
      <c r="N5" s="3" t="s">
        <v>28</v>
      </c>
      <c r="O5" s="3">
        <v>31</v>
      </c>
      <c r="P5" s="3" t="s">
        <v>25</v>
      </c>
      <c r="Q5" s="7" t="s">
        <v>42</v>
      </c>
      <c r="R5" s="7" t="s">
        <v>43</v>
      </c>
      <c r="S5" s="7" t="s">
        <v>41</v>
      </c>
      <c r="T5" s="3" t="s">
        <v>44</v>
      </c>
      <c r="U5" s="7" t="s">
        <v>45</v>
      </c>
      <c r="V5" s="6"/>
      <c r="W5" s="6"/>
      <c r="X5" s="6"/>
    </row>
    <row r="6" spans="1:24" ht="13" x14ac:dyDescent="0.15">
      <c r="A6" s="3">
        <v>3</v>
      </c>
      <c r="B6" s="3">
        <v>4</v>
      </c>
      <c r="C6" s="3" t="s">
        <v>18</v>
      </c>
      <c r="D6" s="3" t="s">
        <v>22</v>
      </c>
      <c r="E6" s="3" t="s">
        <v>22</v>
      </c>
      <c r="F6" s="3">
        <v>2275</v>
      </c>
      <c r="G6" s="3">
        <v>3612</v>
      </c>
      <c r="H6" s="3">
        <v>1338</v>
      </c>
      <c r="I6" s="3" t="s">
        <v>23</v>
      </c>
      <c r="J6" s="7" t="s">
        <v>46</v>
      </c>
      <c r="K6" s="3" t="s">
        <v>25</v>
      </c>
      <c r="L6" s="3" t="s">
        <v>26</v>
      </c>
      <c r="M6" s="7" t="s">
        <v>47</v>
      </c>
      <c r="N6" s="3" t="s">
        <v>28</v>
      </c>
      <c r="O6" s="3">
        <v>17</v>
      </c>
      <c r="P6" s="3" t="s">
        <v>25</v>
      </c>
      <c r="Q6" s="7" t="s">
        <v>48</v>
      </c>
      <c r="R6" s="7" t="s">
        <v>49</v>
      </c>
      <c r="S6" s="7" t="s">
        <v>47</v>
      </c>
      <c r="T6" s="7" t="s">
        <v>50</v>
      </c>
      <c r="U6" s="7" t="s">
        <v>51</v>
      </c>
      <c r="V6" s="6"/>
      <c r="W6" s="6"/>
      <c r="X6" s="6"/>
    </row>
    <row r="7" spans="1:24" ht="13" x14ac:dyDescent="0.15">
      <c r="A7" s="3">
        <v>4</v>
      </c>
      <c r="B7" s="3">
        <v>5</v>
      </c>
      <c r="C7" s="3" t="s">
        <v>18</v>
      </c>
      <c r="D7" s="3" t="s">
        <v>22</v>
      </c>
      <c r="E7" s="3" t="s">
        <v>22</v>
      </c>
      <c r="F7" s="3">
        <v>3615</v>
      </c>
      <c r="G7" s="3">
        <v>4829</v>
      </c>
      <c r="H7" s="3">
        <v>1215</v>
      </c>
      <c r="I7" s="3" t="s">
        <v>23</v>
      </c>
      <c r="J7" s="3" t="s">
        <v>52</v>
      </c>
      <c r="K7" s="3" t="s">
        <v>25</v>
      </c>
      <c r="L7" s="3" t="s">
        <v>26</v>
      </c>
      <c r="M7" s="7" t="s">
        <v>53</v>
      </c>
      <c r="N7" s="3" t="s">
        <v>28</v>
      </c>
      <c r="O7" s="3">
        <v>4</v>
      </c>
      <c r="P7" s="3" t="s">
        <v>54</v>
      </c>
      <c r="Q7" s="7" t="s">
        <v>55</v>
      </c>
      <c r="R7" s="7" t="s">
        <v>56</v>
      </c>
      <c r="S7" s="7" t="s">
        <v>53</v>
      </c>
      <c r="T7" s="8" t="s">
        <v>57</v>
      </c>
      <c r="U7" s="7" t="s">
        <v>58</v>
      </c>
      <c r="V7" s="6"/>
      <c r="W7" s="6"/>
      <c r="X7" s="6"/>
    </row>
    <row r="8" spans="1:24" ht="13" x14ac:dyDescent="0.15">
      <c r="A8" s="3">
        <v>5</v>
      </c>
      <c r="B8" s="3">
        <v>6</v>
      </c>
      <c r="C8" s="3" t="s">
        <v>18</v>
      </c>
      <c r="D8" s="3" t="s">
        <v>22</v>
      </c>
      <c r="E8" s="3" t="s">
        <v>22</v>
      </c>
      <c r="F8" s="3">
        <v>4997</v>
      </c>
      <c r="G8" s="3">
        <v>5500</v>
      </c>
      <c r="H8" s="3">
        <v>504</v>
      </c>
      <c r="I8" s="3" t="s">
        <v>23</v>
      </c>
      <c r="J8" s="7" t="s">
        <v>59</v>
      </c>
      <c r="K8" s="3" t="s">
        <v>25</v>
      </c>
      <c r="L8" s="3" t="s">
        <v>26</v>
      </c>
      <c r="M8" s="7" t="s">
        <v>60</v>
      </c>
      <c r="N8" s="3" t="s">
        <v>28</v>
      </c>
      <c r="O8" s="3">
        <v>51</v>
      </c>
      <c r="P8" s="3" t="s">
        <v>54</v>
      </c>
      <c r="Q8" s="7" t="s">
        <v>61</v>
      </c>
      <c r="R8" s="7" t="s">
        <v>62</v>
      </c>
      <c r="S8" s="7" t="s">
        <v>60</v>
      </c>
      <c r="T8" s="9" t="s">
        <v>63</v>
      </c>
      <c r="U8" s="7" t="s">
        <v>64</v>
      </c>
      <c r="V8" s="6"/>
      <c r="W8" s="6"/>
      <c r="X8" s="6"/>
    </row>
    <row r="9" spans="1:24" ht="13" x14ac:dyDescent="0.15">
      <c r="A9" s="3">
        <v>6</v>
      </c>
      <c r="B9" s="3">
        <v>7</v>
      </c>
      <c r="C9" s="3" t="s">
        <v>18</v>
      </c>
      <c r="D9" s="3" t="s">
        <v>22</v>
      </c>
      <c r="E9" s="3" t="s">
        <v>22</v>
      </c>
      <c r="F9" s="3">
        <v>5532</v>
      </c>
      <c r="G9" s="3">
        <v>5927</v>
      </c>
      <c r="H9" s="3">
        <v>396</v>
      </c>
      <c r="I9" s="3" t="s">
        <v>23</v>
      </c>
      <c r="J9" s="3" t="s">
        <v>65</v>
      </c>
      <c r="K9" s="3" t="s">
        <v>25</v>
      </c>
      <c r="L9" s="3" t="s">
        <v>26</v>
      </c>
      <c r="M9" s="3" t="s">
        <v>66</v>
      </c>
      <c r="N9" s="3" t="s">
        <v>28</v>
      </c>
      <c r="O9" s="3">
        <v>32</v>
      </c>
      <c r="P9" s="3" t="s">
        <v>25</v>
      </c>
      <c r="Q9" s="3" t="s">
        <v>67</v>
      </c>
      <c r="R9" s="3" t="s">
        <v>68</v>
      </c>
      <c r="S9" s="10" t="s">
        <v>66</v>
      </c>
      <c r="T9" s="7" t="s">
        <v>69</v>
      </c>
      <c r="U9" s="7" t="s">
        <v>70</v>
      </c>
      <c r="V9" s="6"/>
      <c r="W9" s="6"/>
      <c r="X9" s="6"/>
    </row>
    <row r="10" spans="1:24" ht="13" x14ac:dyDescent="0.15">
      <c r="A10" s="3">
        <v>7</v>
      </c>
      <c r="B10" s="3">
        <v>8</v>
      </c>
      <c r="C10" s="3" t="s">
        <v>18</v>
      </c>
      <c r="D10" s="3" t="s">
        <v>22</v>
      </c>
      <c r="E10" s="3" t="s">
        <v>22</v>
      </c>
      <c r="F10" s="3">
        <v>5944</v>
      </c>
      <c r="G10" s="3">
        <v>6984</v>
      </c>
      <c r="H10" s="3">
        <v>1041</v>
      </c>
      <c r="I10" s="3" t="s">
        <v>23</v>
      </c>
      <c r="J10" s="3" t="s">
        <v>71</v>
      </c>
      <c r="K10" s="3" t="s">
        <v>25</v>
      </c>
      <c r="L10" s="3" t="s">
        <v>26</v>
      </c>
      <c r="M10" s="3" t="s">
        <v>72</v>
      </c>
      <c r="N10" s="11" t="s">
        <v>28</v>
      </c>
      <c r="O10" s="11">
        <v>17</v>
      </c>
      <c r="P10" s="11" t="s">
        <v>25</v>
      </c>
      <c r="Q10" s="3" t="s">
        <v>73</v>
      </c>
      <c r="R10" s="11" t="s">
        <v>74</v>
      </c>
      <c r="S10" s="12" t="s">
        <v>75</v>
      </c>
      <c r="T10" s="7" t="s">
        <v>76</v>
      </c>
      <c r="U10" s="7" t="s">
        <v>77</v>
      </c>
      <c r="V10" s="6"/>
      <c r="W10" s="6"/>
      <c r="X10" s="6"/>
    </row>
    <row r="11" spans="1:24" ht="13" x14ac:dyDescent="0.15">
      <c r="A11" s="3">
        <v>8</v>
      </c>
      <c r="B11" s="3">
        <v>9</v>
      </c>
      <c r="C11" s="3" t="s">
        <v>18</v>
      </c>
      <c r="D11" s="3" t="s">
        <v>22</v>
      </c>
      <c r="E11" s="3" t="s">
        <v>22</v>
      </c>
      <c r="F11" s="3">
        <v>6997</v>
      </c>
      <c r="G11" s="3">
        <v>7335</v>
      </c>
      <c r="H11" s="3">
        <v>339</v>
      </c>
      <c r="I11" s="3" t="s">
        <v>23</v>
      </c>
      <c r="J11" s="7" t="s">
        <v>78</v>
      </c>
      <c r="K11" s="3" t="s">
        <v>25</v>
      </c>
      <c r="L11" s="3" t="s">
        <v>26</v>
      </c>
      <c r="M11" s="3" t="s">
        <v>79</v>
      </c>
      <c r="N11" s="3" t="s">
        <v>28</v>
      </c>
      <c r="O11" s="3">
        <v>13</v>
      </c>
      <c r="P11" s="3" t="s">
        <v>25</v>
      </c>
      <c r="Q11" s="7" t="s">
        <v>80</v>
      </c>
      <c r="R11" s="3" t="s">
        <v>81</v>
      </c>
      <c r="S11" s="10" t="s">
        <v>79</v>
      </c>
      <c r="T11" s="7" t="s">
        <v>82</v>
      </c>
      <c r="U11" s="3" t="s">
        <v>83</v>
      </c>
      <c r="V11" s="6"/>
      <c r="W11" s="6"/>
      <c r="X11" s="6"/>
    </row>
    <row r="12" spans="1:24" ht="13" x14ac:dyDescent="0.15">
      <c r="A12" s="3">
        <v>9</v>
      </c>
      <c r="B12" s="3">
        <v>10</v>
      </c>
      <c r="C12" s="3" t="s">
        <v>18</v>
      </c>
      <c r="D12" s="3" t="s">
        <v>22</v>
      </c>
      <c r="E12" s="3" t="s">
        <v>22</v>
      </c>
      <c r="F12" s="3">
        <v>7351</v>
      </c>
      <c r="G12" s="3">
        <v>7707</v>
      </c>
      <c r="H12" s="3">
        <v>357</v>
      </c>
      <c r="I12" s="3" t="s">
        <v>23</v>
      </c>
      <c r="J12" s="7" t="s">
        <v>84</v>
      </c>
      <c r="K12" s="3" t="s">
        <v>25</v>
      </c>
      <c r="L12" s="3" t="s">
        <v>26</v>
      </c>
      <c r="M12" s="3" t="s">
        <v>85</v>
      </c>
      <c r="N12" s="3" t="s">
        <v>86</v>
      </c>
      <c r="O12" s="3">
        <v>16</v>
      </c>
      <c r="P12" s="3" t="s">
        <v>25</v>
      </c>
      <c r="Q12" s="7" t="s">
        <v>67</v>
      </c>
      <c r="R12" s="3" t="s">
        <v>87</v>
      </c>
      <c r="S12" s="3" t="s">
        <v>85</v>
      </c>
      <c r="T12" s="7" t="s">
        <v>88</v>
      </c>
      <c r="U12" s="7" t="s">
        <v>89</v>
      </c>
      <c r="V12" s="6"/>
      <c r="W12" s="6"/>
      <c r="X12" s="6"/>
    </row>
    <row r="13" spans="1:24" ht="13" x14ac:dyDescent="0.15">
      <c r="A13" s="3">
        <v>10</v>
      </c>
      <c r="B13" s="3">
        <v>11</v>
      </c>
      <c r="C13" s="3" t="s">
        <v>18</v>
      </c>
      <c r="D13" s="3" t="s">
        <v>22</v>
      </c>
      <c r="E13" s="3" t="s">
        <v>22</v>
      </c>
      <c r="F13" s="3">
        <v>7704</v>
      </c>
      <c r="G13" s="3">
        <v>8099</v>
      </c>
      <c r="H13" s="3">
        <v>396</v>
      </c>
      <c r="I13" s="3" t="s">
        <v>23</v>
      </c>
      <c r="J13" s="3" t="s">
        <v>90</v>
      </c>
      <c r="K13" s="3" t="s">
        <v>25</v>
      </c>
      <c r="L13" s="3" t="s">
        <v>26</v>
      </c>
      <c r="M13" s="3" t="s">
        <v>91</v>
      </c>
      <c r="N13" s="3" t="s">
        <v>86</v>
      </c>
      <c r="O13" s="3">
        <v>3</v>
      </c>
      <c r="P13" s="3" t="s">
        <v>92</v>
      </c>
      <c r="Q13" s="7" t="s">
        <v>93</v>
      </c>
      <c r="R13" s="3" t="s">
        <v>94</v>
      </c>
      <c r="S13" s="3" t="s">
        <v>91</v>
      </c>
      <c r="T13" s="7" t="s">
        <v>95</v>
      </c>
      <c r="U13" s="7" t="s">
        <v>96</v>
      </c>
      <c r="V13" s="6"/>
      <c r="W13" s="6"/>
      <c r="X13" s="6"/>
    </row>
    <row r="14" spans="1:24" ht="13" x14ac:dyDescent="0.15">
      <c r="A14" s="3">
        <v>11</v>
      </c>
      <c r="B14" s="3">
        <v>12</v>
      </c>
      <c r="C14" s="3" t="s">
        <v>18</v>
      </c>
      <c r="D14" s="3" t="s">
        <v>22</v>
      </c>
      <c r="E14" s="3" t="s">
        <v>22</v>
      </c>
      <c r="F14" s="3">
        <v>8096</v>
      </c>
      <c r="G14" s="3">
        <v>8488</v>
      </c>
      <c r="H14" s="3">
        <v>393</v>
      </c>
      <c r="I14" s="3" t="s">
        <v>23</v>
      </c>
      <c r="J14" s="3" t="s">
        <v>97</v>
      </c>
      <c r="K14" s="3" t="s">
        <v>25</v>
      </c>
      <c r="L14" s="3" t="s">
        <v>26</v>
      </c>
      <c r="M14" s="3" t="s">
        <v>98</v>
      </c>
      <c r="N14" s="3" t="s">
        <v>86</v>
      </c>
      <c r="O14" s="3">
        <v>3</v>
      </c>
      <c r="P14" s="3" t="s">
        <v>99</v>
      </c>
      <c r="Q14" s="3" t="s">
        <v>100</v>
      </c>
      <c r="R14" s="3" t="s">
        <v>81</v>
      </c>
      <c r="S14" s="3" t="s">
        <v>98</v>
      </c>
      <c r="T14" s="3" t="s">
        <v>101</v>
      </c>
      <c r="U14" s="3" t="s">
        <v>83</v>
      </c>
      <c r="V14" s="6"/>
      <c r="W14" s="6"/>
      <c r="X14" s="6"/>
    </row>
    <row r="15" spans="1:24" ht="13" x14ac:dyDescent="0.15">
      <c r="A15" s="3">
        <v>12</v>
      </c>
      <c r="B15" s="3">
        <v>13</v>
      </c>
      <c r="C15" s="3" t="s">
        <v>18</v>
      </c>
      <c r="D15" s="3" t="s">
        <v>22</v>
      </c>
      <c r="E15" s="3" t="s">
        <v>22</v>
      </c>
      <c r="F15" s="3">
        <v>8481</v>
      </c>
      <c r="G15" s="3">
        <v>8888</v>
      </c>
      <c r="H15" s="3">
        <v>408</v>
      </c>
      <c r="I15" s="3" t="s">
        <v>23</v>
      </c>
      <c r="J15" s="3" t="s">
        <v>102</v>
      </c>
      <c r="K15" s="3" t="s">
        <v>25</v>
      </c>
      <c r="L15" s="3" t="s">
        <v>26</v>
      </c>
      <c r="M15" s="3" t="s">
        <v>103</v>
      </c>
      <c r="N15" s="3" t="s">
        <v>104</v>
      </c>
      <c r="O15" s="3">
        <v>7</v>
      </c>
      <c r="P15" s="3" t="s">
        <v>25</v>
      </c>
      <c r="Q15" s="3" t="s">
        <v>105</v>
      </c>
      <c r="R15" s="3" t="s">
        <v>106</v>
      </c>
      <c r="S15" s="3" t="s">
        <v>103</v>
      </c>
      <c r="T15" s="3" t="s">
        <v>107</v>
      </c>
      <c r="U15" s="3" t="s">
        <v>108</v>
      </c>
      <c r="V15" s="6"/>
      <c r="W15" s="6"/>
      <c r="X15" s="6"/>
    </row>
    <row r="16" spans="1:24" ht="13" x14ac:dyDescent="0.15">
      <c r="A16" s="3">
        <v>13</v>
      </c>
      <c r="B16" s="3">
        <v>14</v>
      </c>
      <c r="C16" s="3" t="s">
        <v>18</v>
      </c>
      <c r="D16" s="3" t="s">
        <v>22</v>
      </c>
      <c r="E16" s="3" t="s">
        <v>22</v>
      </c>
      <c r="F16" s="3">
        <v>8951</v>
      </c>
      <c r="G16" s="3">
        <v>9169</v>
      </c>
      <c r="H16" s="3">
        <v>219</v>
      </c>
      <c r="I16" s="3" t="s">
        <v>23</v>
      </c>
      <c r="J16" s="3" t="s">
        <v>109</v>
      </c>
      <c r="K16" s="3" t="s">
        <v>25</v>
      </c>
      <c r="L16" s="3" t="s">
        <v>26</v>
      </c>
      <c r="M16" s="3" t="s">
        <v>110</v>
      </c>
      <c r="N16" s="3" t="s">
        <v>104</v>
      </c>
      <c r="O16" s="3">
        <v>63</v>
      </c>
      <c r="P16" s="3" t="s">
        <v>111</v>
      </c>
      <c r="Q16" s="3" t="s">
        <v>112</v>
      </c>
      <c r="R16" s="3" t="s">
        <v>113</v>
      </c>
      <c r="S16" s="3" t="s">
        <v>110</v>
      </c>
      <c r="T16" s="3" t="s">
        <v>114</v>
      </c>
      <c r="U16" s="3" t="s">
        <v>83</v>
      </c>
      <c r="V16" s="6"/>
      <c r="W16" s="6"/>
      <c r="X16" s="6"/>
    </row>
    <row r="17" spans="1:26" ht="13" x14ac:dyDescent="0.15">
      <c r="A17" s="3">
        <v>14</v>
      </c>
      <c r="B17" s="3">
        <v>15</v>
      </c>
      <c r="C17" s="3" t="s">
        <v>18</v>
      </c>
      <c r="D17" s="3" t="s">
        <v>22</v>
      </c>
      <c r="E17" s="3" t="s">
        <v>22</v>
      </c>
      <c r="F17" s="3">
        <v>9172</v>
      </c>
      <c r="G17" s="3">
        <v>9693</v>
      </c>
      <c r="H17" s="3">
        <v>522</v>
      </c>
      <c r="I17" s="3" t="s">
        <v>23</v>
      </c>
      <c r="J17" s="3" t="s">
        <v>115</v>
      </c>
      <c r="K17" s="3" t="s">
        <v>25</v>
      </c>
      <c r="L17" s="7" t="s">
        <v>26</v>
      </c>
      <c r="M17" s="7" t="s">
        <v>116</v>
      </c>
      <c r="N17" s="3" t="s">
        <v>104</v>
      </c>
      <c r="O17" s="3">
        <v>3</v>
      </c>
      <c r="P17" s="3" t="s">
        <v>117</v>
      </c>
      <c r="Q17" s="7" t="s">
        <v>118</v>
      </c>
      <c r="R17" s="3" t="s">
        <v>119</v>
      </c>
      <c r="S17" s="7" t="s">
        <v>116</v>
      </c>
      <c r="T17" s="3" t="s">
        <v>120</v>
      </c>
      <c r="U17" s="3" t="s">
        <v>121</v>
      </c>
      <c r="V17" s="6"/>
      <c r="W17" s="6"/>
      <c r="X17" s="6"/>
    </row>
    <row r="18" spans="1:26" ht="13" x14ac:dyDescent="0.15">
      <c r="A18" s="3">
        <v>15</v>
      </c>
      <c r="B18" s="3">
        <v>16</v>
      </c>
      <c r="C18" s="3" t="s">
        <v>18</v>
      </c>
      <c r="D18" s="3" t="s">
        <v>22</v>
      </c>
      <c r="E18" s="3" t="s">
        <v>22</v>
      </c>
      <c r="F18" s="3">
        <v>9791</v>
      </c>
      <c r="G18" s="3">
        <v>10459</v>
      </c>
      <c r="H18" s="3">
        <v>669</v>
      </c>
      <c r="I18" s="3" t="s">
        <v>23</v>
      </c>
      <c r="J18" s="3" t="s">
        <v>122</v>
      </c>
      <c r="K18" s="3" t="s">
        <v>25</v>
      </c>
      <c r="L18" s="7" t="s">
        <v>26</v>
      </c>
      <c r="M18" s="3" t="s">
        <v>123</v>
      </c>
      <c r="N18" s="3" t="s">
        <v>124</v>
      </c>
      <c r="O18" s="3">
        <v>98</v>
      </c>
      <c r="P18" s="3" t="s">
        <v>25</v>
      </c>
      <c r="Q18" s="7" t="s">
        <v>125</v>
      </c>
      <c r="R18" s="3" t="s">
        <v>126</v>
      </c>
      <c r="S18" s="3" t="s">
        <v>123</v>
      </c>
      <c r="T18" s="3" t="s">
        <v>127</v>
      </c>
      <c r="U18" s="3" t="s">
        <v>128</v>
      </c>
      <c r="V18" s="6"/>
      <c r="W18" s="6"/>
      <c r="X18" s="6"/>
    </row>
    <row r="19" spans="1:26" ht="13" x14ac:dyDescent="0.15">
      <c r="A19" s="3">
        <v>16</v>
      </c>
      <c r="B19" s="3">
        <v>17</v>
      </c>
      <c r="C19" s="3" t="s">
        <v>18</v>
      </c>
      <c r="D19" s="3" t="s">
        <v>22</v>
      </c>
      <c r="E19" s="3" t="s">
        <v>22</v>
      </c>
      <c r="F19" s="3">
        <v>9791</v>
      </c>
      <c r="G19" s="3">
        <v>10767</v>
      </c>
      <c r="H19" s="3">
        <v>978</v>
      </c>
      <c r="I19" s="3" t="s">
        <v>23</v>
      </c>
      <c r="J19" s="4" t="s">
        <v>129</v>
      </c>
      <c r="K19" s="4" t="s">
        <v>25</v>
      </c>
      <c r="L19" s="4" t="s">
        <v>130</v>
      </c>
      <c r="M19" s="13" t="s">
        <v>131</v>
      </c>
      <c r="N19" s="4" t="s">
        <v>132</v>
      </c>
      <c r="O19" s="5">
        <v>153</v>
      </c>
      <c r="P19" s="4" t="s">
        <v>25</v>
      </c>
      <c r="Q19" s="4" t="s">
        <v>133</v>
      </c>
      <c r="R19" s="4" t="s">
        <v>134</v>
      </c>
      <c r="S19" s="4" t="s">
        <v>135</v>
      </c>
      <c r="T19" s="13" t="s">
        <v>136</v>
      </c>
      <c r="U19" s="4" t="s">
        <v>137</v>
      </c>
      <c r="V19" s="6"/>
      <c r="W19" s="6"/>
      <c r="X19" s="6"/>
    </row>
    <row r="20" spans="1:26" ht="13" x14ac:dyDescent="0.15">
      <c r="A20" s="3">
        <v>17</v>
      </c>
      <c r="B20" s="3">
        <v>18</v>
      </c>
      <c r="C20" s="3" t="s">
        <v>138</v>
      </c>
      <c r="D20" s="3" t="s">
        <v>22</v>
      </c>
      <c r="E20" s="3" t="s">
        <v>22</v>
      </c>
      <c r="F20" s="3">
        <v>10764</v>
      </c>
      <c r="G20" s="3">
        <v>10898</v>
      </c>
      <c r="H20" s="3">
        <v>135</v>
      </c>
      <c r="I20" s="3" t="s">
        <v>23</v>
      </c>
      <c r="J20" s="4" t="s">
        <v>139</v>
      </c>
      <c r="K20" s="4" t="s">
        <v>25</v>
      </c>
      <c r="L20" s="4" t="s">
        <v>140</v>
      </c>
      <c r="M20" s="4" t="s">
        <v>141</v>
      </c>
      <c r="N20" s="4" t="s">
        <v>132</v>
      </c>
      <c r="O20" s="5">
        <v>3</v>
      </c>
      <c r="P20" s="4" t="s">
        <v>25</v>
      </c>
      <c r="Q20" s="4" t="s">
        <v>142</v>
      </c>
      <c r="R20" s="4" t="s">
        <v>143</v>
      </c>
      <c r="S20" s="4" t="s">
        <v>143</v>
      </c>
      <c r="T20" s="13" t="s">
        <v>144</v>
      </c>
      <c r="U20" s="4" t="s">
        <v>83</v>
      </c>
      <c r="V20" s="6"/>
      <c r="W20" s="6"/>
      <c r="X20" s="6"/>
    </row>
    <row r="21" spans="1:26" ht="13" x14ac:dyDescent="0.15">
      <c r="A21" s="3">
        <v>18</v>
      </c>
      <c r="B21" s="3">
        <v>19</v>
      </c>
      <c r="C21" s="3" t="s">
        <v>18</v>
      </c>
      <c r="D21" s="3" t="s">
        <v>22</v>
      </c>
      <c r="E21" s="3" t="s">
        <v>22</v>
      </c>
      <c r="F21" s="3">
        <v>11006</v>
      </c>
      <c r="G21" s="3">
        <v>15145</v>
      </c>
      <c r="H21" s="3">
        <v>4140</v>
      </c>
      <c r="I21" s="3" t="s">
        <v>23</v>
      </c>
      <c r="J21" s="3" t="s">
        <v>145</v>
      </c>
      <c r="K21" s="3" t="s">
        <v>25</v>
      </c>
      <c r="L21" s="3" t="s">
        <v>146</v>
      </c>
      <c r="M21" s="7" t="s">
        <v>147</v>
      </c>
      <c r="N21" s="3" t="s">
        <v>104</v>
      </c>
      <c r="O21" s="3">
        <v>108</v>
      </c>
      <c r="P21" s="3" t="s">
        <v>25</v>
      </c>
      <c r="Q21" s="3" t="s">
        <v>148</v>
      </c>
      <c r="R21" s="3" t="s">
        <v>149</v>
      </c>
      <c r="S21" s="3" t="s">
        <v>150</v>
      </c>
      <c r="T21" s="14" t="s">
        <v>151</v>
      </c>
      <c r="U21" s="3" t="s">
        <v>152</v>
      </c>
      <c r="V21" s="6"/>
      <c r="W21" s="6"/>
      <c r="X21" s="6"/>
    </row>
    <row r="22" spans="1:26" ht="13" x14ac:dyDescent="0.15">
      <c r="A22" s="3">
        <v>19</v>
      </c>
      <c r="B22" s="3">
        <v>20</v>
      </c>
      <c r="C22" s="3" t="s">
        <v>18</v>
      </c>
      <c r="D22" s="3" t="s">
        <v>22</v>
      </c>
      <c r="E22" s="3" t="s">
        <v>22</v>
      </c>
      <c r="F22" s="3">
        <v>15163</v>
      </c>
      <c r="G22" s="3">
        <v>16071</v>
      </c>
      <c r="H22" s="3">
        <v>909</v>
      </c>
      <c r="I22" s="3" t="s">
        <v>23</v>
      </c>
      <c r="J22" s="3" t="s">
        <v>153</v>
      </c>
      <c r="K22" s="3" t="s">
        <v>25</v>
      </c>
      <c r="L22" s="3" t="s">
        <v>26</v>
      </c>
      <c r="M22" s="3" t="s">
        <v>154</v>
      </c>
      <c r="N22" s="3" t="s">
        <v>155</v>
      </c>
      <c r="O22" s="3">
        <v>18</v>
      </c>
      <c r="P22" s="3" t="s">
        <v>25</v>
      </c>
      <c r="Q22" s="3" t="s">
        <v>156</v>
      </c>
      <c r="R22" s="3" t="s">
        <v>157</v>
      </c>
      <c r="S22" s="3" t="s">
        <v>158</v>
      </c>
      <c r="T22" s="15" t="s">
        <v>159</v>
      </c>
      <c r="U22" s="3" t="s">
        <v>160</v>
      </c>
      <c r="V22" s="6"/>
      <c r="W22" s="6"/>
      <c r="X22" s="6"/>
    </row>
    <row r="23" spans="1:26" ht="13" x14ac:dyDescent="0.15">
      <c r="A23" s="3">
        <v>20</v>
      </c>
      <c r="B23" s="3">
        <v>21</v>
      </c>
      <c r="C23" s="3" t="s">
        <v>18</v>
      </c>
      <c r="D23" s="3" t="s">
        <v>22</v>
      </c>
      <c r="E23" s="3" t="s">
        <v>22</v>
      </c>
      <c r="F23" s="3">
        <v>16081</v>
      </c>
      <c r="G23" s="3">
        <v>17058</v>
      </c>
      <c r="H23" s="3">
        <v>978</v>
      </c>
      <c r="I23" s="3" t="s">
        <v>23</v>
      </c>
      <c r="J23" s="7" t="s">
        <v>161</v>
      </c>
      <c r="K23" s="3" t="s">
        <v>25</v>
      </c>
      <c r="L23" s="3" t="s">
        <v>26</v>
      </c>
      <c r="M23" s="7" t="s">
        <v>162</v>
      </c>
      <c r="N23" s="3" t="s">
        <v>163</v>
      </c>
      <c r="O23" s="3">
        <v>10</v>
      </c>
      <c r="P23" s="3" t="s">
        <v>25</v>
      </c>
      <c r="Q23" s="7" t="s">
        <v>164</v>
      </c>
      <c r="R23" s="3" t="s">
        <v>157</v>
      </c>
      <c r="S23" s="7" t="s">
        <v>162</v>
      </c>
      <c r="T23" s="7" t="s">
        <v>165</v>
      </c>
      <c r="U23" s="7" t="s">
        <v>166</v>
      </c>
      <c r="V23" s="6"/>
      <c r="W23" s="6"/>
      <c r="X23" s="6"/>
      <c r="Y23" s="6"/>
      <c r="Z23" s="6"/>
    </row>
    <row r="24" spans="1:26" ht="13" x14ac:dyDescent="0.15">
      <c r="A24" s="3">
        <v>21</v>
      </c>
      <c r="B24" s="3">
        <v>22</v>
      </c>
      <c r="C24" s="3" t="s">
        <v>18</v>
      </c>
      <c r="D24" s="3" t="s">
        <v>22</v>
      </c>
      <c r="E24" s="3" t="s">
        <v>22</v>
      </c>
      <c r="F24" s="3">
        <v>17081</v>
      </c>
      <c r="G24" s="3">
        <v>17296</v>
      </c>
      <c r="H24" s="3">
        <v>216</v>
      </c>
      <c r="I24" s="3" t="s">
        <v>23</v>
      </c>
      <c r="J24" s="3" t="s">
        <v>167</v>
      </c>
      <c r="K24" s="3" t="s">
        <v>25</v>
      </c>
      <c r="L24" s="3" t="s">
        <v>26</v>
      </c>
      <c r="M24" s="7" t="s">
        <v>168</v>
      </c>
      <c r="N24" s="3" t="s">
        <v>163</v>
      </c>
      <c r="O24" s="3">
        <v>23</v>
      </c>
      <c r="P24" s="3" t="s">
        <v>25</v>
      </c>
      <c r="Q24" s="7" t="s">
        <v>169</v>
      </c>
      <c r="R24" s="3" t="s">
        <v>81</v>
      </c>
      <c r="S24" s="7" t="s">
        <v>168</v>
      </c>
      <c r="T24" s="7" t="s">
        <v>170</v>
      </c>
      <c r="U24" s="3" t="s">
        <v>83</v>
      </c>
      <c r="V24" s="6"/>
      <c r="W24" s="6"/>
      <c r="X24" s="6"/>
      <c r="Y24" s="6"/>
      <c r="Z24" s="6"/>
    </row>
    <row r="25" spans="1:26" ht="13" x14ac:dyDescent="0.15">
      <c r="A25" s="3">
        <v>22</v>
      </c>
      <c r="B25" s="3">
        <v>23</v>
      </c>
      <c r="C25" s="3" t="s">
        <v>18</v>
      </c>
      <c r="D25" s="3" t="s">
        <v>22</v>
      </c>
      <c r="E25" s="3" t="s">
        <v>22</v>
      </c>
      <c r="F25" s="3">
        <v>17293</v>
      </c>
      <c r="G25" s="3">
        <v>18039</v>
      </c>
      <c r="H25" s="3">
        <v>747</v>
      </c>
      <c r="I25" s="3" t="s">
        <v>23</v>
      </c>
      <c r="J25" s="7" t="s">
        <v>171</v>
      </c>
      <c r="K25" s="3" t="s">
        <v>25</v>
      </c>
      <c r="L25" s="3" t="s">
        <v>26</v>
      </c>
      <c r="M25" s="7" t="s">
        <v>172</v>
      </c>
      <c r="N25" s="3" t="s">
        <v>173</v>
      </c>
      <c r="O25" s="3">
        <v>3</v>
      </c>
      <c r="P25" s="3" t="s">
        <v>25</v>
      </c>
      <c r="Q25" s="7" t="s">
        <v>174</v>
      </c>
      <c r="R25" s="3" t="s">
        <v>157</v>
      </c>
      <c r="S25" s="3" t="s">
        <v>172</v>
      </c>
      <c r="T25" s="8" t="s">
        <v>175</v>
      </c>
      <c r="U25" s="7" t="s">
        <v>176</v>
      </c>
      <c r="V25" s="6"/>
      <c r="W25" s="6"/>
      <c r="X25" s="6"/>
      <c r="Y25" s="6"/>
      <c r="Z25" s="6"/>
    </row>
    <row r="26" spans="1:26" ht="13" x14ac:dyDescent="0.15">
      <c r="A26" s="3">
        <v>23</v>
      </c>
      <c r="B26" s="3">
        <v>24</v>
      </c>
      <c r="C26" s="3" t="s">
        <v>18</v>
      </c>
      <c r="D26" s="3" t="s">
        <v>22</v>
      </c>
      <c r="E26" s="3" t="s">
        <v>22</v>
      </c>
      <c r="F26" s="3">
        <v>17997</v>
      </c>
      <c r="G26" s="3">
        <v>18980</v>
      </c>
      <c r="H26" s="3">
        <v>984</v>
      </c>
      <c r="I26" s="3" t="s">
        <v>23</v>
      </c>
      <c r="J26" s="7" t="s">
        <v>177</v>
      </c>
      <c r="K26" s="3" t="s">
        <v>25</v>
      </c>
      <c r="L26" s="7" t="s">
        <v>178</v>
      </c>
      <c r="M26" s="16" t="s">
        <v>179</v>
      </c>
      <c r="N26" s="3" t="s">
        <v>132</v>
      </c>
      <c r="O26" s="3">
        <v>42</v>
      </c>
      <c r="P26" s="3" t="s">
        <v>25</v>
      </c>
      <c r="Q26" s="16" t="s">
        <v>180</v>
      </c>
      <c r="R26" s="3" t="s">
        <v>181</v>
      </c>
      <c r="S26" s="16" t="s">
        <v>179</v>
      </c>
      <c r="T26" s="8" t="s">
        <v>182</v>
      </c>
      <c r="U26" s="16" t="s">
        <v>183</v>
      </c>
      <c r="V26" s="6"/>
      <c r="W26" s="6"/>
      <c r="X26" s="6"/>
      <c r="Y26" s="6"/>
      <c r="Z26" s="6"/>
    </row>
    <row r="27" spans="1:26" ht="13" x14ac:dyDescent="0.15">
      <c r="A27" s="3">
        <v>24</v>
      </c>
      <c r="B27" s="3">
        <v>25</v>
      </c>
      <c r="C27" s="3" t="s">
        <v>18</v>
      </c>
      <c r="D27" s="3" t="s">
        <v>22</v>
      </c>
      <c r="E27" s="3" t="s">
        <v>22</v>
      </c>
      <c r="F27" s="3">
        <v>18992</v>
      </c>
      <c r="G27" s="3">
        <v>19300</v>
      </c>
      <c r="H27" s="3">
        <v>309</v>
      </c>
      <c r="I27" s="3" t="s">
        <v>23</v>
      </c>
      <c r="J27" s="7" t="s">
        <v>184</v>
      </c>
      <c r="K27" s="3" t="s">
        <v>25</v>
      </c>
      <c r="L27" s="3" t="s">
        <v>26</v>
      </c>
      <c r="M27" s="7" t="s">
        <v>185</v>
      </c>
      <c r="N27" s="3" t="s">
        <v>163</v>
      </c>
      <c r="O27" s="3">
        <v>12</v>
      </c>
      <c r="P27" s="3" t="s">
        <v>25</v>
      </c>
      <c r="Q27" s="16" t="s">
        <v>186</v>
      </c>
      <c r="R27" s="3" t="s">
        <v>81</v>
      </c>
      <c r="S27" s="7" t="s">
        <v>185</v>
      </c>
      <c r="T27" s="8" t="s">
        <v>187</v>
      </c>
      <c r="U27" s="3" t="s">
        <v>83</v>
      </c>
      <c r="V27" s="6"/>
      <c r="W27" s="6"/>
      <c r="X27" s="6"/>
      <c r="Y27" s="6"/>
      <c r="Z27" s="6"/>
    </row>
    <row r="28" spans="1:26" ht="13" x14ac:dyDescent="0.15">
      <c r="A28" s="3">
        <v>25</v>
      </c>
      <c r="B28" s="3">
        <v>26</v>
      </c>
      <c r="C28" s="3" t="s">
        <v>18</v>
      </c>
      <c r="D28" s="3" t="s">
        <v>22</v>
      </c>
      <c r="E28" s="3" t="s">
        <v>22</v>
      </c>
      <c r="F28" s="3">
        <v>19313</v>
      </c>
      <c r="G28" s="3">
        <v>20437</v>
      </c>
      <c r="H28" s="3">
        <v>1125</v>
      </c>
      <c r="I28" s="3" t="s">
        <v>23</v>
      </c>
      <c r="J28" s="3" t="s">
        <v>188</v>
      </c>
      <c r="K28" s="3" t="s">
        <v>25</v>
      </c>
      <c r="L28" s="3" t="s">
        <v>26</v>
      </c>
      <c r="M28" s="3" t="s">
        <v>189</v>
      </c>
      <c r="N28" s="3" t="s">
        <v>28</v>
      </c>
      <c r="O28" s="3">
        <v>13</v>
      </c>
      <c r="P28" s="3" t="s">
        <v>25</v>
      </c>
      <c r="Q28" s="3" t="s">
        <v>190</v>
      </c>
      <c r="R28" s="3" t="s">
        <v>157</v>
      </c>
      <c r="S28" s="3" t="s">
        <v>191</v>
      </c>
      <c r="T28" s="3" t="s">
        <v>192</v>
      </c>
      <c r="U28" s="3" t="s">
        <v>193</v>
      </c>
      <c r="V28" s="6"/>
      <c r="W28" s="6"/>
      <c r="X28" s="6"/>
    </row>
    <row r="29" spans="1:26" ht="13" x14ac:dyDescent="0.15">
      <c r="A29" s="3">
        <v>26</v>
      </c>
      <c r="B29" s="3">
        <v>27</v>
      </c>
      <c r="C29" s="3" t="s">
        <v>18</v>
      </c>
      <c r="D29" s="3" t="s">
        <v>22</v>
      </c>
      <c r="E29" s="3" t="s">
        <v>22</v>
      </c>
      <c r="F29" s="3">
        <v>20438</v>
      </c>
      <c r="G29" s="3">
        <v>21370</v>
      </c>
      <c r="H29" s="3">
        <v>933</v>
      </c>
      <c r="I29" s="3" t="s">
        <v>23</v>
      </c>
      <c r="J29" s="3" t="s">
        <v>194</v>
      </c>
      <c r="K29" s="3" t="s">
        <v>25</v>
      </c>
      <c r="L29" s="3" t="s">
        <v>26</v>
      </c>
      <c r="M29" s="3" t="s">
        <v>195</v>
      </c>
      <c r="N29" s="3" t="s">
        <v>28</v>
      </c>
      <c r="O29" s="3">
        <v>1</v>
      </c>
      <c r="P29" s="3" t="s">
        <v>25</v>
      </c>
      <c r="Q29" s="3" t="s">
        <v>196</v>
      </c>
      <c r="R29" s="3" t="s">
        <v>197</v>
      </c>
      <c r="S29" s="3" t="s">
        <v>195</v>
      </c>
      <c r="T29" s="3" t="s">
        <v>198</v>
      </c>
      <c r="U29" s="3" t="s">
        <v>166</v>
      </c>
      <c r="V29" s="6"/>
      <c r="W29" s="6"/>
      <c r="X29" s="6"/>
    </row>
    <row r="30" spans="1:26" ht="13" x14ac:dyDescent="0.15">
      <c r="A30" s="3">
        <v>27</v>
      </c>
      <c r="B30" s="3">
        <v>28</v>
      </c>
      <c r="C30" s="3" t="s">
        <v>18</v>
      </c>
      <c r="D30" s="3" t="s">
        <v>22</v>
      </c>
      <c r="E30" s="3" t="s">
        <v>22</v>
      </c>
      <c r="F30" s="3">
        <v>21370</v>
      </c>
      <c r="G30" s="3">
        <v>21729</v>
      </c>
      <c r="H30" s="3">
        <v>360</v>
      </c>
      <c r="I30" s="3" t="s">
        <v>23</v>
      </c>
      <c r="J30" s="3" t="s">
        <v>199</v>
      </c>
      <c r="K30" s="3" t="s">
        <v>200</v>
      </c>
      <c r="L30" s="3" t="s">
        <v>26</v>
      </c>
      <c r="M30" s="3" t="s">
        <v>201</v>
      </c>
      <c r="N30" s="3" t="s">
        <v>28</v>
      </c>
      <c r="O30" s="3">
        <v>0</v>
      </c>
      <c r="P30" s="3" t="s">
        <v>25</v>
      </c>
      <c r="Q30" s="3" t="s">
        <v>202</v>
      </c>
      <c r="R30" s="3" t="s">
        <v>81</v>
      </c>
      <c r="S30" s="3" t="s">
        <v>201</v>
      </c>
      <c r="T30" s="3" t="s">
        <v>203</v>
      </c>
      <c r="U30" s="3" t="s">
        <v>83</v>
      </c>
      <c r="V30" s="6"/>
      <c r="W30" s="6"/>
      <c r="X30" s="6"/>
    </row>
    <row r="31" spans="1:26" ht="13" x14ac:dyDescent="0.15">
      <c r="A31" s="3">
        <v>28</v>
      </c>
      <c r="B31" s="3">
        <v>29</v>
      </c>
      <c r="C31" s="3" t="s">
        <v>18</v>
      </c>
      <c r="D31" s="3" t="s">
        <v>22</v>
      </c>
      <c r="E31" s="3" t="s">
        <v>22</v>
      </c>
      <c r="F31" s="3">
        <v>21738</v>
      </c>
      <c r="G31" s="3">
        <v>22463</v>
      </c>
      <c r="H31" s="3">
        <v>726</v>
      </c>
      <c r="I31" s="3" t="s">
        <v>23</v>
      </c>
      <c r="J31" s="3" t="s">
        <v>204</v>
      </c>
      <c r="K31" s="3" t="s">
        <v>25</v>
      </c>
      <c r="L31" s="3" t="s">
        <v>26</v>
      </c>
      <c r="M31" s="3" t="s">
        <v>205</v>
      </c>
      <c r="N31" s="3" t="s">
        <v>206</v>
      </c>
      <c r="O31" s="3">
        <v>9</v>
      </c>
      <c r="P31" s="3" t="s">
        <v>207</v>
      </c>
      <c r="Q31" s="3" t="s">
        <v>208</v>
      </c>
      <c r="R31" s="3" t="s">
        <v>81</v>
      </c>
      <c r="S31" s="3" t="s">
        <v>205</v>
      </c>
      <c r="T31" s="3" t="s">
        <v>209</v>
      </c>
      <c r="U31" s="3" t="s">
        <v>83</v>
      </c>
      <c r="V31" s="6"/>
      <c r="W31" s="6"/>
      <c r="X31" s="6"/>
    </row>
    <row r="32" spans="1:26" ht="13" x14ac:dyDescent="0.15">
      <c r="A32" s="3">
        <v>29</v>
      </c>
      <c r="B32" s="3">
        <v>30</v>
      </c>
      <c r="C32" s="3" t="s">
        <v>18</v>
      </c>
      <c r="D32" s="3" t="s">
        <v>22</v>
      </c>
      <c r="E32" s="3" t="s">
        <v>22</v>
      </c>
      <c r="F32" s="3">
        <v>22472</v>
      </c>
      <c r="G32" s="3">
        <v>24022</v>
      </c>
      <c r="H32" s="3">
        <v>1551</v>
      </c>
      <c r="I32" s="3" t="s">
        <v>23</v>
      </c>
      <c r="J32" s="3" t="s">
        <v>210</v>
      </c>
      <c r="K32" s="3" t="s">
        <v>25</v>
      </c>
      <c r="L32" s="3" t="s">
        <v>211</v>
      </c>
      <c r="M32" s="3" t="s">
        <v>212</v>
      </c>
      <c r="N32" s="3" t="s">
        <v>132</v>
      </c>
      <c r="O32" s="3">
        <v>9</v>
      </c>
      <c r="P32" s="3" t="s">
        <v>213</v>
      </c>
      <c r="Q32" s="3" t="s">
        <v>214</v>
      </c>
      <c r="R32" s="3" t="s">
        <v>215</v>
      </c>
      <c r="S32" s="3" t="s">
        <v>212</v>
      </c>
      <c r="T32" s="3" t="s">
        <v>216</v>
      </c>
      <c r="U32" s="3" t="s">
        <v>83</v>
      </c>
      <c r="V32" s="6"/>
      <c r="W32" s="6"/>
      <c r="X32" s="6"/>
    </row>
    <row r="33" spans="1:24" ht="13" x14ac:dyDescent="0.15">
      <c r="A33" s="3">
        <v>30</v>
      </c>
      <c r="B33" s="3">
        <v>31</v>
      </c>
      <c r="C33" s="3" t="s">
        <v>138</v>
      </c>
      <c r="D33" s="3" t="s">
        <v>22</v>
      </c>
      <c r="E33" s="3" t="s">
        <v>22</v>
      </c>
      <c r="F33" s="3">
        <v>24042</v>
      </c>
      <c r="G33" s="3">
        <v>25013</v>
      </c>
      <c r="H33" s="3">
        <v>972</v>
      </c>
      <c r="I33" s="3" t="s">
        <v>23</v>
      </c>
      <c r="J33" s="3" t="s">
        <v>217</v>
      </c>
      <c r="K33" s="3" t="s">
        <v>25</v>
      </c>
      <c r="L33" s="3" t="s">
        <v>218</v>
      </c>
      <c r="M33" s="3" t="s">
        <v>219</v>
      </c>
      <c r="N33" s="3" t="s">
        <v>132</v>
      </c>
      <c r="O33" s="3">
        <v>20</v>
      </c>
      <c r="P33" s="3" t="s">
        <v>25</v>
      </c>
      <c r="Q33" s="3" t="s">
        <v>220</v>
      </c>
      <c r="R33" s="3" t="s">
        <v>113</v>
      </c>
      <c r="S33" s="3" t="s">
        <v>219</v>
      </c>
      <c r="T33" s="3" t="s">
        <v>221</v>
      </c>
      <c r="U33" s="3" t="s">
        <v>83</v>
      </c>
      <c r="V33" s="6"/>
      <c r="W33" s="6"/>
      <c r="X33" s="6"/>
    </row>
    <row r="34" spans="1:24" ht="13" x14ac:dyDescent="0.15">
      <c r="A34" s="3">
        <v>31</v>
      </c>
      <c r="B34" s="3">
        <v>32</v>
      </c>
      <c r="C34" s="3" t="s">
        <v>138</v>
      </c>
      <c r="D34" s="3" t="s">
        <v>22</v>
      </c>
      <c r="E34" s="3" t="s">
        <v>22</v>
      </c>
      <c r="F34" s="3">
        <v>25010</v>
      </c>
      <c r="G34" s="3">
        <v>25405</v>
      </c>
      <c r="H34" s="3">
        <v>396</v>
      </c>
      <c r="I34" s="3" t="s">
        <v>23</v>
      </c>
      <c r="J34" s="3" t="s">
        <v>222</v>
      </c>
      <c r="K34" s="3" t="s">
        <v>25</v>
      </c>
      <c r="L34" s="3" t="s">
        <v>223</v>
      </c>
      <c r="M34" s="3" t="s">
        <v>224</v>
      </c>
      <c r="N34" s="3" t="s">
        <v>28</v>
      </c>
      <c r="O34" s="3">
        <v>3</v>
      </c>
      <c r="P34" s="3" t="s">
        <v>25</v>
      </c>
      <c r="Q34" s="3" t="s">
        <v>225</v>
      </c>
      <c r="R34" s="3" t="s">
        <v>226</v>
      </c>
      <c r="S34" s="3" t="s">
        <v>224</v>
      </c>
      <c r="T34" s="3" t="s">
        <v>227</v>
      </c>
      <c r="U34" s="3" t="s">
        <v>83</v>
      </c>
      <c r="V34" s="6"/>
      <c r="W34" s="6"/>
      <c r="X34" s="6"/>
    </row>
    <row r="35" spans="1:24" ht="13" x14ac:dyDescent="0.15">
      <c r="A35" s="3">
        <v>32</v>
      </c>
      <c r="B35" s="3">
        <v>33</v>
      </c>
      <c r="C35" s="3" t="s">
        <v>138</v>
      </c>
      <c r="D35" s="3" t="s">
        <v>22</v>
      </c>
      <c r="E35" s="3" t="s">
        <v>22</v>
      </c>
      <c r="F35" s="3">
        <v>25920</v>
      </c>
      <c r="G35" s="3">
        <v>26321</v>
      </c>
      <c r="H35" s="3">
        <v>402</v>
      </c>
      <c r="I35" s="3" t="s">
        <v>23</v>
      </c>
      <c r="J35" s="3" t="s">
        <v>228</v>
      </c>
      <c r="K35" s="3" t="s">
        <v>25</v>
      </c>
      <c r="L35" s="3" t="s">
        <v>229</v>
      </c>
      <c r="M35" s="17" t="s">
        <v>230</v>
      </c>
      <c r="N35" s="3" t="s">
        <v>132</v>
      </c>
      <c r="O35" s="3">
        <v>515</v>
      </c>
      <c r="P35" s="3" t="s">
        <v>25</v>
      </c>
      <c r="Q35" s="3" t="s">
        <v>231</v>
      </c>
      <c r="R35" s="3" t="s">
        <v>113</v>
      </c>
      <c r="S35" s="3" t="s">
        <v>230</v>
      </c>
      <c r="T35" s="3" t="s">
        <v>232</v>
      </c>
      <c r="U35" s="3" t="s">
        <v>83</v>
      </c>
      <c r="V35" s="6"/>
      <c r="W35" s="6"/>
      <c r="X35" s="6"/>
    </row>
    <row r="36" spans="1:24" ht="13" x14ac:dyDescent="0.15">
      <c r="A36" s="3">
        <v>33</v>
      </c>
      <c r="B36" s="3">
        <v>34</v>
      </c>
      <c r="C36" s="3" t="s">
        <v>138</v>
      </c>
      <c r="D36" s="3" t="s">
        <v>22</v>
      </c>
      <c r="E36" s="3" t="s">
        <v>22</v>
      </c>
      <c r="F36" s="3">
        <v>26326</v>
      </c>
      <c r="G36" s="3">
        <v>26469</v>
      </c>
      <c r="H36" s="3">
        <v>144</v>
      </c>
      <c r="I36" s="3" t="s">
        <v>23</v>
      </c>
      <c r="J36" s="3" t="s">
        <v>233</v>
      </c>
      <c r="K36" s="3" t="s">
        <v>25</v>
      </c>
      <c r="L36" s="3" t="s">
        <v>234</v>
      </c>
      <c r="M36" s="3" t="s">
        <v>235</v>
      </c>
      <c r="N36" s="3" t="s">
        <v>236</v>
      </c>
      <c r="O36" s="3">
        <v>5</v>
      </c>
      <c r="P36" s="3" t="s">
        <v>25</v>
      </c>
      <c r="Q36" s="3" t="s">
        <v>237</v>
      </c>
      <c r="R36" s="3" t="s">
        <v>113</v>
      </c>
      <c r="S36" s="3" t="s">
        <v>235</v>
      </c>
      <c r="T36" s="3" t="s">
        <v>238</v>
      </c>
      <c r="U36" s="3" t="s">
        <v>83</v>
      </c>
      <c r="V36" s="6"/>
      <c r="W36" s="6"/>
      <c r="X36" s="6"/>
    </row>
    <row r="37" spans="1:24" ht="13" x14ac:dyDescent="0.15">
      <c r="A37" s="3">
        <v>34</v>
      </c>
      <c r="B37" s="3">
        <v>35</v>
      </c>
      <c r="C37" s="3" t="s">
        <v>18</v>
      </c>
      <c r="D37" s="3" t="s">
        <v>22</v>
      </c>
      <c r="E37" s="3" t="s">
        <v>22</v>
      </c>
      <c r="F37" s="3">
        <v>26683</v>
      </c>
      <c r="G37" s="3">
        <v>27039</v>
      </c>
      <c r="H37" s="3">
        <v>357</v>
      </c>
      <c r="I37" s="3" t="s">
        <v>23</v>
      </c>
      <c r="J37" s="3" t="s">
        <v>239</v>
      </c>
      <c r="K37" s="3" t="s">
        <v>25</v>
      </c>
      <c r="L37" s="3" t="s">
        <v>240</v>
      </c>
      <c r="M37" s="3" t="s">
        <v>241</v>
      </c>
      <c r="N37" s="3" t="s">
        <v>236</v>
      </c>
      <c r="O37" s="3">
        <v>214</v>
      </c>
      <c r="P37" s="3" t="s">
        <v>242</v>
      </c>
      <c r="Q37" s="3" t="s">
        <v>243</v>
      </c>
      <c r="R37" s="3" t="s">
        <v>113</v>
      </c>
      <c r="S37" s="3" t="s">
        <v>244</v>
      </c>
      <c r="T37" s="3" t="s">
        <v>245</v>
      </c>
      <c r="U37" s="3" t="s">
        <v>83</v>
      </c>
      <c r="V37" s="6"/>
      <c r="W37" s="6"/>
      <c r="X37" s="6"/>
    </row>
    <row r="38" spans="1:24" ht="13" x14ac:dyDescent="0.15">
      <c r="A38" s="3">
        <v>35</v>
      </c>
      <c r="B38" s="3">
        <v>36</v>
      </c>
      <c r="C38" s="3" t="s">
        <v>138</v>
      </c>
      <c r="D38" s="3" t="s">
        <v>22</v>
      </c>
      <c r="E38" s="3" t="s">
        <v>22</v>
      </c>
      <c r="F38" s="3">
        <v>27016</v>
      </c>
      <c r="G38" s="3">
        <v>27264</v>
      </c>
      <c r="H38" s="3">
        <v>249</v>
      </c>
      <c r="I38" s="3" t="s">
        <v>23</v>
      </c>
      <c r="J38" s="3" t="s">
        <v>246</v>
      </c>
      <c r="K38" s="3" t="s">
        <v>25</v>
      </c>
      <c r="L38" s="3" t="s">
        <v>247</v>
      </c>
      <c r="M38" s="3" t="s">
        <v>248</v>
      </c>
      <c r="N38" s="3" t="s">
        <v>28</v>
      </c>
      <c r="O38" s="3">
        <v>23</v>
      </c>
      <c r="P38" s="3" t="s">
        <v>25</v>
      </c>
      <c r="Q38" s="3" t="s">
        <v>249</v>
      </c>
      <c r="R38" s="3" t="s">
        <v>250</v>
      </c>
      <c r="S38" s="3" t="s">
        <v>248</v>
      </c>
      <c r="T38" s="3" t="s">
        <v>251</v>
      </c>
      <c r="U38" s="3" t="s">
        <v>252</v>
      </c>
      <c r="V38" s="6"/>
      <c r="W38" s="6"/>
      <c r="X38" s="6"/>
    </row>
    <row r="39" spans="1:24" ht="13" x14ac:dyDescent="0.15">
      <c r="A39" s="3">
        <v>36</v>
      </c>
      <c r="B39" s="3">
        <v>37</v>
      </c>
      <c r="C39" s="3" t="s">
        <v>138</v>
      </c>
      <c r="D39" s="3" t="s">
        <v>22</v>
      </c>
      <c r="E39" s="3" t="s">
        <v>22</v>
      </c>
      <c r="F39" s="3">
        <v>27298</v>
      </c>
      <c r="G39" s="3">
        <v>27456</v>
      </c>
      <c r="H39" s="3">
        <v>159</v>
      </c>
      <c r="I39" s="3" t="s">
        <v>23</v>
      </c>
      <c r="J39" s="3" t="s">
        <v>253</v>
      </c>
      <c r="K39" s="3" t="s">
        <v>25</v>
      </c>
      <c r="L39" s="3" t="s">
        <v>26</v>
      </c>
      <c r="M39" s="3" t="s">
        <v>254</v>
      </c>
      <c r="N39" s="3" t="s">
        <v>28</v>
      </c>
      <c r="O39" s="3">
        <v>34</v>
      </c>
      <c r="P39" s="3" t="s">
        <v>25</v>
      </c>
      <c r="Q39" s="3" t="s">
        <v>255</v>
      </c>
      <c r="R39" s="3" t="s">
        <v>81</v>
      </c>
      <c r="S39" s="3" t="s">
        <v>256</v>
      </c>
      <c r="T39" s="3" t="s">
        <v>257</v>
      </c>
      <c r="U39" s="3" t="s">
        <v>258</v>
      </c>
      <c r="V39" s="6"/>
      <c r="W39" s="6"/>
      <c r="X39" s="6"/>
    </row>
    <row r="40" spans="1:24" ht="13" x14ac:dyDescent="0.15">
      <c r="A40" s="3">
        <v>37</v>
      </c>
      <c r="B40" s="3">
        <v>38</v>
      </c>
      <c r="C40" s="3" t="s">
        <v>138</v>
      </c>
      <c r="D40" s="3" t="s">
        <v>22</v>
      </c>
      <c r="E40" s="3" t="s">
        <v>22</v>
      </c>
      <c r="F40" s="3">
        <v>27466</v>
      </c>
      <c r="G40" s="3">
        <v>28599</v>
      </c>
      <c r="H40" s="3">
        <v>1134</v>
      </c>
      <c r="I40" s="3" t="s">
        <v>23</v>
      </c>
      <c r="J40" s="3" t="s">
        <v>259</v>
      </c>
      <c r="K40" s="3" t="s">
        <v>25</v>
      </c>
      <c r="L40" s="3" t="s">
        <v>26</v>
      </c>
      <c r="M40" s="3" t="s">
        <v>260</v>
      </c>
      <c r="N40" s="3" t="s">
        <v>28</v>
      </c>
      <c r="O40" s="3">
        <v>10</v>
      </c>
      <c r="P40" s="3" t="s">
        <v>25</v>
      </c>
      <c r="Q40" s="3" t="s">
        <v>261</v>
      </c>
      <c r="R40" s="3" t="s">
        <v>262</v>
      </c>
      <c r="S40" s="3" t="s">
        <v>260</v>
      </c>
      <c r="T40" s="3" t="s">
        <v>263</v>
      </c>
      <c r="U40" s="11" t="s">
        <v>264</v>
      </c>
      <c r="V40" s="6"/>
      <c r="W40" s="6"/>
      <c r="X40" s="6"/>
    </row>
    <row r="41" spans="1:24" ht="13" x14ac:dyDescent="0.15">
      <c r="A41" s="3">
        <v>38</v>
      </c>
      <c r="B41" s="3">
        <v>39</v>
      </c>
      <c r="C41" s="3" t="s">
        <v>138</v>
      </c>
      <c r="D41" s="3" t="s">
        <v>22</v>
      </c>
      <c r="E41" s="3" t="s">
        <v>22</v>
      </c>
      <c r="F41" s="3">
        <v>28592</v>
      </c>
      <c r="G41" s="3">
        <v>28834</v>
      </c>
      <c r="H41" s="3">
        <v>243</v>
      </c>
      <c r="I41" s="3" t="s">
        <v>23</v>
      </c>
      <c r="J41" s="3" t="s">
        <v>265</v>
      </c>
      <c r="K41" s="3" t="s">
        <v>25</v>
      </c>
      <c r="L41" s="3" t="s">
        <v>26</v>
      </c>
      <c r="M41" s="3" t="s">
        <v>266</v>
      </c>
      <c r="N41" s="3" t="s">
        <v>267</v>
      </c>
      <c r="O41" s="3">
        <v>7</v>
      </c>
      <c r="P41" s="3" t="s">
        <v>25</v>
      </c>
      <c r="Q41" s="3" t="s">
        <v>268</v>
      </c>
      <c r="R41" s="3" t="s">
        <v>81</v>
      </c>
      <c r="S41" s="3" t="s">
        <v>266</v>
      </c>
      <c r="T41" s="3" t="s">
        <v>269</v>
      </c>
      <c r="U41" s="3" t="s">
        <v>258</v>
      </c>
      <c r="V41" s="6"/>
      <c r="W41" s="6"/>
      <c r="X41" s="6"/>
    </row>
    <row r="42" spans="1:24" ht="13" x14ac:dyDescent="0.15">
      <c r="A42" s="3">
        <v>39</v>
      </c>
      <c r="B42" s="3">
        <v>40</v>
      </c>
      <c r="C42" s="3" t="s">
        <v>138</v>
      </c>
      <c r="D42" s="3" t="s">
        <v>22</v>
      </c>
      <c r="E42" s="3" t="s">
        <v>22</v>
      </c>
      <c r="F42" s="3">
        <v>28831</v>
      </c>
      <c r="G42" s="3">
        <v>29028</v>
      </c>
      <c r="H42" s="3">
        <v>198</v>
      </c>
      <c r="I42" s="3" t="s">
        <v>23</v>
      </c>
      <c r="J42" s="3" t="s">
        <v>270</v>
      </c>
      <c r="K42" s="3" t="s">
        <v>25</v>
      </c>
      <c r="L42" s="3" t="s">
        <v>271</v>
      </c>
      <c r="M42" s="3" t="s">
        <v>272</v>
      </c>
      <c r="N42" s="3" t="s">
        <v>267</v>
      </c>
      <c r="O42" s="3">
        <v>3</v>
      </c>
      <c r="P42" s="3" t="s">
        <v>25</v>
      </c>
      <c r="Q42" s="3" t="s">
        <v>273</v>
      </c>
      <c r="R42" s="3" t="s">
        <v>81</v>
      </c>
      <c r="S42" s="3" t="s">
        <v>274</v>
      </c>
      <c r="T42" s="3" t="s">
        <v>275</v>
      </c>
      <c r="U42" s="3" t="s">
        <v>258</v>
      </c>
      <c r="V42" s="6"/>
      <c r="W42" s="6"/>
      <c r="X42" s="6"/>
    </row>
    <row r="43" spans="1:24" ht="13" x14ac:dyDescent="0.15">
      <c r="A43" s="3">
        <v>40</v>
      </c>
      <c r="B43" s="3">
        <v>41</v>
      </c>
      <c r="C43" s="3" t="s">
        <v>138</v>
      </c>
      <c r="D43" s="3" t="s">
        <v>22</v>
      </c>
      <c r="E43" s="3" t="s">
        <v>22</v>
      </c>
      <c r="F43" s="3">
        <v>29025</v>
      </c>
      <c r="G43" s="3">
        <v>29231</v>
      </c>
      <c r="H43" s="3">
        <v>207</v>
      </c>
      <c r="I43" s="3" t="s">
        <v>23</v>
      </c>
      <c r="J43" s="3" t="s">
        <v>276</v>
      </c>
      <c r="K43" s="3" t="s">
        <v>25</v>
      </c>
      <c r="L43" s="3" t="s">
        <v>277</v>
      </c>
      <c r="M43" s="3" t="s">
        <v>278</v>
      </c>
      <c r="N43" s="3" t="s">
        <v>267</v>
      </c>
      <c r="O43" s="3">
        <v>3</v>
      </c>
      <c r="P43" s="3" t="s">
        <v>25</v>
      </c>
      <c r="Q43" s="3" t="s">
        <v>279</v>
      </c>
      <c r="R43" s="3" t="s">
        <v>81</v>
      </c>
      <c r="S43" s="3" t="s">
        <v>278</v>
      </c>
      <c r="T43" s="3" t="s">
        <v>280</v>
      </c>
      <c r="U43" s="3" t="s">
        <v>258</v>
      </c>
      <c r="V43" s="6"/>
      <c r="W43" s="6"/>
      <c r="X43" s="6"/>
    </row>
    <row r="44" spans="1:24" ht="13" x14ac:dyDescent="0.15">
      <c r="A44" s="3">
        <v>41</v>
      </c>
      <c r="B44" s="3">
        <v>42</v>
      </c>
      <c r="C44" s="3" t="s">
        <v>138</v>
      </c>
      <c r="D44" s="3" t="s">
        <v>22</v>
      </c>
      <c r="E44" s="3" t="s">
        <v>22</v>
      </c>
      <c r="F44" s="3">
        <v>29235</v>
      </c>
      <c r="G44" s="3">
        <v>29780</v>
      </c>
      <c r="H44" s="3">
        <v>546</v>
      </c>
      <c r="I44" s="3" t="s">
        <v>23</v>
      </c>
      <c r="J44" s="7" t="s">
        <v>281</v>
      </c>
      <c r="K44" s="3" t="s">
        <v>25</v>
      </c>
      <c r="L44" s="3" t="s">
        <v>26</v>
      </c>
      <c r="M44" s="3" t="s">
        <v>282</v>
      </c>
      <c r="N44" s="3" t="s">
        <v>283</v>
      </c>
      <c r="O44" s="3">
        <v>4</v>
      </c>
      <c r="P44" s="3" t="s">
        <v>25</v>
      </c>
      <c r="Q44" s="3" t="s">
        <v>284</v>
      </c>
      <c r="R44" s="3" t="s">
        <v>81</v>
      </c>
      <c r="S44" s="3" t="s">
        <v>282</v>
      </c>
      <c r="T44" s="3" t="s">
        <v>285</v>
      </c>
      <c r="U44" s="3" t="s">
        <v>83</v>
      </c>
      <c r="V44" s="6"/>
      <c r="W44" s="6"/>
      <c r="X44" s="6"/>
    </row>
    <row r="45" spans="1:24" ht="13" x14ac:dyDescent="0.15">
      <c r="A45" s="3">
        <v>42</v>
      </c>
      <c r="B45" s="3">
        <v>43</v>
      </c>
      <c r="C45" s="3" t="s">
        <v>18</v>
      </c>
      <c r="D45" s="3" t="s">
        <v>22</v>
      </c>
      <c r="E45" s="3" t="s">
        <v>22</v>
      </c>
      <c r="F45" s="3">
        <v>30243</v>
      </c>
      <c r="G45" s="3">
        <v>30362</v>
      </c>
      <c r="H45" s="3">
        <v>120</v>
      </c>
      <c r="I45" s="3" t="s">
        <v>23</v>
      </c>
      <c r="J45" s="3" t="s">
        <v>286</v>
      </c>
      <c r="K45" s="3" t="s">
        <v>25</v>
      </c>
      <c r="L45" s="3" t="s">
        <v>287</v>
      </c>
      <c r="M45" s="3" t="s">
        <v>288</v>
      </c>
      <c r="N45" s="3" t="s">
        <v>283</v>
      </c>
      <c r="O45" s="3">
        <v>463</v>
      </c>
      <c r="P45" s="3" t="s">
        <v>289</v>
      </c>
      <c r="Q45" s="3" t="s">
        <v>290</v>
      </c>
      <c r="R45" s="3" t="s">
        <v>81</v>
      </c>
      <c r="S45" s="3" t="s">
        <v>288</v>
      </c>
      <c r="T45" s="3" t="s">
        <v>291</v>
      </c>
      <c r="U45" s="3" t="s">
        <v>83</v>
      </c>
      <c r="V45" s="6"/>
      <c r="W45" s="6"/>
      <c r="X45" s="6"/>
    </row>
    <row r="46" spans="1:24" ht="13" x14ac:dyDescent="0.15">
      <c r="A46" s="3">
        <v>43</v>
      </c>
      <c r="B46" s="3">
        <v>44</v>
      </c>
      <c r="C46" s="3" t="s">
        <v>18</v>
      </c>
      <c r="D46" s="3" t="s">
        <v>22</v>
      </c>
      <c r="E46" s="3" t="s">
        <v>22</v>
      </c>
      <c r="F46" s="3">
        <v>30359</v>
      </c>
      <c r="G46" s="3">
        <v>30676</v>
      </c>
      <c r="H46" s="3">
        <v>318</v>
      </c>
      <c r="I46" s="3" t="s">
        <v>23</v>
      </c>
      <c r="J46" s="3" t="s">
        <v>292</v>
      </c>
      <c r="K46" s="3" t="s">
        <v>25</v>
      </c>
      <c r="L46" s="3" t="s">
        <v>26</v>
      </c>
      <c r="M46" s="3" t="s">
        <v>293</v>
      </c>
      <c r="N46" s="3" t="s">
        <v>28</v>
      </c>
      <c r="O46" s="3">
        <v>3</v>
      </c>
      <c r="P46" s="3" t="s">
        <v>25</v>
      </c>
      <c r="Q46" s="7" t="s">
        <v>294</v>
      </c>
      <c r="R46" s="3" t="s">
        <v>81</v>
      </c>
      <c r="S46" s="3" t="s">
        <v>293</v>
      </c>
      <c r="T46" s="3" t="s">
        <v>295</v>
      </c>
      <c r="U46" s="3" t="s">
        <v>83</v>
      </c>
      <c r="V46" s="6"/>
      <c r="W46" s="6"/>
      <c r="X46" s="6"/>
    </row>
    <row r="47" spans="1:24" ht="13" x14ac:dyDescent="0.15">
      <c r="A47" s="3">
        <v>44</v>
      </c>
      <c r="B47" s="3">
        <v>45</v>
      </c>
      <c r="C47" s="3" t="s">
        <v>18</v>
      </c>
      <c r="D47" s="3" t="s">
        <v>22</v>
      </c>
      <c r="E47" s="3" t="s">
        <v>22</v>
      </c>
      <c r="F47" s="3">
        <v>30673</v>
      </c>
      <c r="G47" s="3">
        <v>31053</v>
      </c>
      <c r="H47" s="3">
        <v>381</v>
      </c>
      <c r="I47" s="3" t="s">
        <v>23</v>
      </c>
      <c r="J47" s="7" t="s">
        <v>296</v>
      </c>
      <c r="K47" s="3" t="s">
        <v>25</v>
      </c>
      <c r="L47" s="3" t="s">
        <v>26</v>
      </c>
      <c r="M47" s="3" t="s">
        <v>297</v>
      </c>
      <c r="N47" s="3" t="s">
        <v>28</v>
      </c>
      <c r="O47" s="3">
        <v>3</v>
      </c>
      <c r="P47" s="3" t="s">
        <v>25</v>
      </c>
      <c r="Q47" s="7" t="s">
        <v>298</v>
      </c>
      <c r="R47" s="3" t="s">
        <v>81</v>
      </c>
      <c r="S47" s="3" t="s">
        <v>297</v>
      </c>
      <c r="T47" s="3" t="s">
        <v>299</v>
      </c>
      <c r="U47" s="3" t="s">
        <v>83</v>
      </c>
      <c r="V47" s="6"/>
      <c r="W47" s="6"/>
      <c r="X47" s="6"/>
    </row>
    <row r="48" spans="1:24" ht="13" x14ac:dyDescent="0.15">
      <c r="A48" s="3">
        <v>45</v>
      </c>
      <c r="B48" s="3">
        <v>46</v>
      </c>
      <c r="C48" s="3" t="s">
        <v>18</v>
      </c>
      <c r="D48" s="3" t="s">
        <v>22</v>
      </c>
      <c r="E48" s="3" t="s">
        <v>22</v>
      </c>
      <c r="F48" s="3">
        <v>31050</v>
      </c>
      <c r="G48" s="3">
        <v>31256</v>
      </c>
      <c r="H48" s="3">
        <v>207</v>
      </c>
      <c r="I48" s="3" t="s">
        <v>23</v>
      </c>
      <c r="J48" s="7" t="s">
        <v>300</v>
      </c>
      <c r="K48" s="3" t="s">
        <v>25</v>
      </c>
      <c r="L48" s="3" t="s">
        <v>26</v>
      </c>
      <c r="M48" s="3" t="s">
        <v>301</v>
      </c>
      <c r="N48" s="3" t="s">
        <v>302</v>
      </c>
      <c r="O48" s="3">
        <v>3</v>
      </c>
      <c r="P48" s="3" t="s">
        <v>25</v>
      </c>
      <c r="Q48" s="7" t="s">
        <v>303</v>
      </c>
      <c r="R48" s="3" t="s">
        <v>81</v>
      </c>
      <c r="S48" s="3" t="s">
        <v>304</v>
      </c>
      <c r="T48" s="3" t="s">
        <v>305</v>
      </c>
      <c r="U48" s="3" t="s">
        <v>83</v>
      </c>
      <c r="V48" s="6"/>
      <c r="W48" s="6"/>
      <c r="X48" s="6"/>
    </row>
    <row r="49" spans="1:24" ht="13" x14ac:dyDescent="0.15">
      <c r="A49" s="3">
        <v>46</v>
      </c>
      <c r="B49" s="3">
        <v>47</v>
      </c>
      <c r="C49" s="3" t="s">
        <v>138</v>
      </c>
      <c r="D49" s="3" t="s">
        <v>22</v>
      </c>
      <c r="E49" s="3" t="s">
        <v>22</v>
      </c>
      <c r="F49" s="3">
        <v>31302</v>
      </c>
      <c r="G49" s="3">
        <v>31556</v>
      </c>
      <c r="H49" s="3">
        <v>255</v>
      </c>
      <c r="I49" s="3" t="s">
        <v>23</v>
      </c>
      <c r="J49" s="3" t="s">
        <v>306</v>
      </c>
      <c r="K49" s="3" t="s">
        <v>25</v>
      </c>
      <c r="L49" s="3" t="s">
        <v>307</v>
      </c>
      <c r="M49" s="7" t="s">
        <v>308</v>
      </c>
      <c r="N49" s="3" t="s">
        <v>28</v>
      </c>
      <c r="O49" s="3">
        <v>46</v>
      </c>
      <c r="P49" s="3" t="s">
        <v>309</v>
      </c>
      <c r="Q49" s="7" t="s">
        <v>310</v>
      </c>
      <c r="R49" s="3" t="s">
        <v>81</v>
      </c>
      <c r="S49" s="3" t="s">
        <v>311</v>
      </c>
      <c r="T49" s="18" t="s">
        <v>312</v>
      </c>
      <c r="U49" s="3" t="s">
        <v>83</v>
      </c>
      <c r="V49" s="6"/>
      <c r="W49" s="6"/>
      <c r="X49" s="6"/>
    </row>
    <row r="50" spans="1:24" ht="13" x14ac:dyDescent="0.15">
      <c r="A50" s="3">
        <v>47</v>
      </c>
      <c r="B50" s="3">
        <v>48</v>
      </c>
      <c r="C50" s="3" t="s">
        <v>138</v>
      </c>
      <c r="D50" s="3" t="s">
        <v>22</v>
      </c>
      <c r="E50" s="3" t="s">
        <v>22</v>
      </c>
      <c r="F50" s="3">
        <v>31693</v>
      </c>
      <c r="G50" s="3">
        <v>32370</v>
      </c>
      <c r="H50" s="3">
        <v>678</v>
      </c>
      <c r="I50" s="3" t="s">
        <v>23</v>
      </c>
      <c r="J50" s="3" t="s">
        <v>313</v>
      </c>
      <c r="K50" s="3" t="s">
        <v>25</v>
      </c>
      <c r="L50" s="3" t="s">
        <v>314</v>
      </c>
      <c r="M50" s="3" t="s">
        <v>315</v>
      </c>
      <c r="N50" s="3" t="s">
        <v>28</v>
      </c>
      <c r="O50" s="3">
        <v>391</v>
      </c>
      <c r="P50" s="3" t="s">
        <v>25</v>
      </c>
      <c r="Q50" s="3" t="s">
        <v>316</v>
      </c>
      <c r="R50" s="3" t="s">
        <v>317</v>
      </c>
      <c r="S50" s="3" t="s">
        <v>315</v>
      </c>
      <c r="T50" s="3" t="s">
        <v>318</v>
      </c>
      <c r="U50" s="3" t="s">
        <v>319</v>
      </c>
      <c r="V50" s="6"/>
      <c r="W50" s="6"/>
      <c r="X50" s="6"/>
    </row>
    <row r="51" spans="1:24" ht="13" x14ac:dyDescent="0.15">
      <c r="A51" s="3">
        <v>48</v>
      </c>
      <c r="B51" s="3">
        <v>49</v>
      </c>
      <c r="C51" s="3" t="s">
        <v>18</v>
      </c>
      <c r="D51" s="3" t="s">
        <v>22</v>
      </c>
      <c r="E51" s="3" t="s">
        <v>22</v>
      </c>
      <c r="F51" s="3">
        <v>32502</v>
      </c>
      <c r="G51" s="3">
        <v>32729</v>
      </c>
      <c r="H51" s="3">
        <v>228</v>
      </c>
      <c r="I51" s="3" t="s">
        <v>23</v>
      </c>
      <c r="J51" s="3" t="s">
        <v>320</v>
      </c>
      <c r="K51" s="3" t="s">
        <v>25</v>
      </c>
      <c r="L51" s="3" t="s">
        <v>321</v>
      </c>
      <c r="M51" s="3" t="s">
        <v>322</v>
      </c>
      <c r="N51" s="3" t="s">
        <v>323</v>
      </c>
      <c r="O51" s="3">
        <v>132</v>
      </c>
      <c r="P51" s="3" t="s">
        <v>25</v>
      </c>
      <c r="Q51" s="3" t="s">
        <v>324</v>
      </c>
      <c r="R51" s="3" t="s">
        <v>317</v>
      </c>
      <c r="S51" s="3" t="s">
        <v>325</v>
      </c>
      <c r="T51" s="3" t="s">
        <v>326</v>
      </c>
      <c r="U51" s="3" t="s">
        <v>327</v>
      </c>
      <c r="V51" s="6"/>
      <c r="W51" s="6"/>
      <c r="X51" s="6"/>
    </row>
    <row r="52" spans="1:24" ht="13" x14ac:dyDescent="0.15">
      <c r="A52" s="3">
        <v>49</v>
      </c>
      <c r="B52" s="3">
        <v>50</v>
      </c>
      <c r="C52" s="3" t="s">
        <v>18</v>
      </c>
      <c r="D52" s="3" t="s">
        <v>22</v>
      </c>
      <c r="E52" s="3" t="s">
        <v>22</v>
      </c>
      <c r="F52" s="3">
        <v>32734</v>
      </c>
      <c r="G52" s="3">
        <v>32958</v>
      </c>
      <c r="H52" s="3">
        <v>225</v>
      </c>
      <c r="I52" s="3" t="s">
        <v>23</v>
      </c>
      <c r="J52" s="3" t="s">
        <v>328</v>
      </c>
      <c r="K52" s="3" t="s">
        <v>25</v>
      </c>
      <c r="L52" s="3" t="s">
        <v>26</v>
      </c>
      <c r="M52" s="7" t="s">
        <v>329</v>
      </c>
      <c r="N52" s="3" t="s">
        <v>28</v>
      </c>
      <c r="O52" s="3">
        <v>5</v>
      </c>
      <c r="P52" s="3" t="s">
        <v>25</v>
      </c>
      <c r="Q52" s="7" t="s">
        <v>330</v>
      </c>
      <c r="R52" s="3" t="s">
        <v>331</v>
      </c>
      <c r="S52" s="3" t="s">
        <v>329</v>
      </c>
      <c r="T52" s="18" t="s">
        <v>332</v>
      </c>
      <c r="U52" s="3" t="s">
        <v>333</v>
      </c>
      <c r="V52" s="6"/>
      <c r="W52" s="6"/>
      <c r="X52" s="6"/>
    </row>
    <row r="53" spans="1:24" ht="13" x14ac:dyDescent="0.15">
      <c r="A53" s="3">
        <v>50</v>
      </c>
      <c r="B53" s="3">
        <v>51</v>
      </c>
      <c r="C53" s="3" t="s">
        <v>18</v>
      </c>
      <c r="D53" s="3" t="s">
        <v>22</v>
      </c>
      <c r="E53" s="3" t="s">
        <v>22</v>
      </c>
      <c r="F53" s="3">
        <v>33044</v>
      </c>
      <c r="G53" s="3">
        <v>33307</v>
      </c>
      <c r="H53" s="3">
        <v>264</v>
      </c>
      <c r="I53" s="3" t="s">
        <v>23</v>
      </c>
      <c r="J53" s="3" t="s">
        <v>334</v>
      </c>
      <c r="K53" s="3" t="s">
        <v>25</v>
      </c>
      <c r="L53" s="3" t="s">
        <v>26</v>
      </c>
      <c r="M53" s="7" t="s">
        <v>335</v>
      </c>
      <c r="N53" s="3" t="s">
        <v>267</v>
      </c>
      <c r="O53" s="3">
        <v>86</v>
      </c>
      <c r="P53" s="3" t="s">
        <v>25</v>
      </c>
      <c r="Q53" s="10" t="s">
        <v>336</v>
      </c>
      <c r="R53" s="3" t="s">
        <v>81</v>
      </c>
      <c r="S53" s="7" t="s">
        <v>335</v>
      </c>
      <c r="T53" s="18" t="s">
        <v>337</v>
      </c>
      <c r="U53" s="3" t="s">
        <v>83</v>
      </c>
      <c r="V53" s="6"/>
      <c r="W53" s="6"/>
      <c r="X53" s="6"/>
    </row>
    <row r="54" spans="1:24" ht="13" x14ac:dyDescent="0.15">
      <c r="A54" s="3">
        <v>51</v>
      </c>
      <c r="B54" s="3">
        <v>52</v>
      </c>
      <c r="C54" s="3" t="s">
        <v>18</v>
      </c>
      <c r="D54" s="3" t="s">
        <v>22</v>
      </c>
      <c r="E54" s="3" t="s">
        <v>22</v>
      </c>
      <c r="F54" s="3">
        <v>33387</v>
      </c>
      <c r="G54" s="3">
        <v>33653</v>
      </c>
      <c r="H54" s="3">
        <v>267</v>
      </c>
      <c r="I54" s="3" t="s">
        <v>23</v>
      </c>
      <c r="J54" s="3" t="s">
        <v>338</v>
      </c>
      <c r="K54" s="3" t="s">
        <v>25</v>
      </c>
      <c r="L54" s="3" t="s">
        <v>26</v>
      </c>
      <c r="M54" s="7" t="s">
        <v>339</v>
      </c>
      <c r="N54" s="3" t="s">
        <v>28</v>
      </c>
      <c r="O54" s="3">
        <v>80</v>
      </c>
      <c r="P54" s="3" t="s">
        <v>340</v>
      </c>
      <c r="Q54" s="7" t="s">
        <v>341</v>
      </c>
      <c r="R54" s="3" t="s">
        <v>342</v>
      </c>
      <c r="S54" s="6" t="str">
        <f t="shared" ref="S54:S56" si="0">M54</f>
        <v>matches helix-turn-helix DNA-binding domain protein [Arthrobacter phage Isolde], Q1:S5, 95.7%, 1.42E-42</v>
      </c>
      <c r="T54" s="3" t="s">
        <v>343</v>
      </c>
      <c r="U54" s="3" t="s">
        <v>344</v>
      </c>
      <c r="V54" s="6"/>
      <c r="W54" s="6"/>
      <c r="X54" s="6"/>
    </row>
    <row r="55" spans="1:24" ht="13" x14ac:dyDescent="0.15">
      <c r="A55" s="3">
        <v>52</v>
      </c>
      <c r="B55" s="3">
        <v>53</v>
      </c>
      <c r="C55" s="3" t="s">
        <v>18</v>
      </c>
      <c r="D55" s="3" t="s">
        <v>22</v>
      </c>
      <c r="E55" s="3" t="s">
        <v>22</v>
      </c>
      <c r="F55" s="3">
        <v>33650</v>
      </c>
      <c r="G55" s="3">
        <v>33805</v>
      </c>
      <c r="H55" s="3">
        <v>156</v>
      </c>
      <c r="I55" s="3" t="s">
        <v>23</v>
      </c>
      <c r="J55" s="3" t="s">
        <v>345</v>
      </c>
      <c r="K55" s="3" t="s">
        <v>25</v>
      </c>
      <c r="L55" s="3" t="s">
        <v>26</v>
      </c>
      <c r="M55" s="3" t="s">
        <v>346</v>
      </c>
      <c r="N55" s="3" t="s">
        <v>28</v>
      </c>
      <c r="O55" s="3">
        <v>3</v>
      </c>
      <c r="P55" s="3" t="s">
        <v>347</v>
      </c>
      <c r="Q55" s="7" t="s">
        <v>348</v>
      </c>
      <c r="R55" s="3" t="s">
        <v>81</v>
      </c>
      <c r="S55" s="6" t="str">
        <f t="shared" si="0"/>
        <v>matches hypothetical protein [Pseudarthrobacter sp. NIBRBAC000502770], Q1:S1, 87.5%, no significant BLAST alignments</v>
      </c>
      <c r="T55" s="3" t="s">
        <v>349</v>
      </c>
      <c r="U55" s="3" t="s">
        <v>83</v>
      </c>
      <c r="V55" s="6"/>
      <c r="W55" s="6"/>
      <c r="X55" s="6"/>
    </row>
    <row r="56" spans="1:24" ht="13" x14ac:dyDescent="0.15">
      <c r="A56" s="3">
        <v>53</v>
      </c>
      <c r="B56" s="3">
        <v>54</v>
      </c>
      <c r="C56" s="3" t="s">
        <v>18</v>
      </c>
      <c r="D56" s="3" t="s">
        <v>22</v>
      </c>
      <c r="E56" s="3" t="s">
        <v>22</v>
      </c>
      <c r="F56" s="3">
        <v>33798</v>
      </c>
      <c r="G56" s="3">
        <v>33956</v>
      </c>
      <c r="H56" s="3">
        <v>159</v>
      </c>
      <c r="I56" s="3" t="s">
        <v>23</v>
      </c>
      <c r="J56" s="3" t="s">
        <v>350</v>
      </c>
      <c r="K56" s="3" t="s">
        <v>25</v>
      </c>
      <c r="L56" s="3" t="s">
        <v>26</v>
      </c>
      <c r="M56" s="3" t="s">
        <v>351</v>
      </c>
      <c r="N56" s="3" t="s">
        <v>28</v>
      </c>
      <c r="O56" s="3">
        <v>7</v>
      </c>
      <c r="P56" s="3" t="s">
        <v>25</v>
      </c>
      <c r="Q56" s="7" t="s">
        <v>352</v>
      </c>
      <c r="R56" s="3" t="s">
        <v>81</v>
      </c>
      <c r="S56" s="6" t="str">
        <f t="shared" si="0"/>
        <v>matches hypothetical protein PBI_SEAHORSE_61 [Arthrobacter phage Seahorse], Q3:S46, 95.83%, 2.21E-24</v>
      </c>
      <c r="T56" s="19" t="s">
        <v>353</v>
      </c>
      <c r="U56" s="3" t="s">
        <v>83</v>
      </c>
      <c r="V56" s="6"/>
      <c r="W56" s="6"/>
      <c r="X56" s="6"/>
    </row>
    <row r="57" spans="1:24" ht="13" x14ac:dyDescent="0.15">
      <c r="A57" s="3">
        <v>54</v>
      </c>
      <c r="B57" s="3">
        <v>55</v>
      </c>
      <c r="C57" s="3" t="s">
        <v>18</v>
      </c>
      <c r="D57" s="3" t="s">
        <v>22</v>
      </c>
      <c r="E57" s="3" t="s">
        <v>22</v>
      </c>
      <c r="F57" s="3">
        <v>33941</v>
      </c>
      <c r="G57" s="3">
        <v>34099</v>
      </c>
      <c r="H57" s="3">
        <v>159</v>
      </c>
      <c r="I57" s="3" t="s">
        <v>23</v>
      </c>
      <c r="J57" s="3" t="s">
        <v>354</v>
      </c>
      <c r="K57" s="3" t="s">
        <v>25</v>
      </c>
      <c r="L57" s="3" t="s">
        <v>355</v>
      </c>
      <c r="M57" s="3" t="s">
        <v>356</v>
      </c>
      <c r="N57" s="3" t="s">
        <v>28</v>
      </c>
      <c r="O57" s="3">
        <v>15</v>
      </c>
      <c r="P57" s="3" t="s">
        <v>357</v>
      </c>
      <c r="Q57" s="7" t="s">
        <v>358</v>
      </c>
      <c r="R57" s="3" t="s">
        <v>81</v>
      </c>
      <c r="S57" s="3" t="s">
        <v>356</v>
      </c>
      <c r="T57" s="3" t="s">
        <v>359</v>
      </c>
      <c r="U57" s="3" t="s">
        <v>83</v>
      </c>
      <c r="V57" s="6"/>
      <c r="W57" s="6"/>
      <c r="X57" s="6"/>
    </row>
    <row r="58" spans="1:24" ht="13" x14ac:dyDescent="0.15">
      <c r="A58" s="3">
        <v>55</v>
      </c>
      <c r="B58" s="3">
        <v>56</v>
      </c>
      <c r="C58" s="3" t="s">
        <v>18</v>
      </c>
      <c r="D58" s="3" t="s">
        <v>22</v>
      </c>
      <c r="E58" s="3" t="s">
        <v>22</v>
      </c>
      <c r="F58" s="3">
        <v>34096</v>
      </c>
      <c r="G58" s="3">
        <v>34221</v>
      </c>
      <c r="H58" s="3">
        <v>126</v>
      </c>
      <c r="I58" s="3" t="s">
        <v>23</v>
      </c>
      <c r="J58" s="3" t="s">
        <v>360</v>
      </c>
      <c r="K58" s="3" t="s">
        <v>25</v>
      </c>
      <c r="L58" s="3" t="s">
        <v>26</v>
      </c>
      <c r="M58" s="7" t="s">
        <v>361</v>
      </c>
      <c r="N58" s="3" t="s">
        <v>267</v>
      </c>
      <c r="O58" s="3">
        <v>3</v>
      </c>
      <c r="P58" s="3" t="s">
        <v>25</v>
      </c>
      <c r="Q58" s="7" t="s">
        <v>362</v>
      </c>
      <c r="R58" s="3" t="s">
        <v>81</v>
      </c>
      <c r="S58" s="7" t="s">
        <v>361</v>
      </c>
      <c r="T58" s="3" t="s">
        <v>363</v>
      </c>
      <c r="U58" s="3" t="s">
        <v>83</v>
      </c>
      <c r="V58" s="6"/>
      <c r="W58" s="6"/>
      <c r="X58" s="6"/>
    </row>
    <row r="59" spans="1:24" ht="13" x14ac:dyDescent="0.15">
      <c r="A59" s="3">
        <v>56</v>
      </c>
      <c r="B59" s="3">
        <v>57</v>
      </c>
      <c r="C59" s="3" t="s">
        <v>18</v>
      </c>
      <c r="D59" s="3" t="s">
        <v>22</v>
      </c>
      <c r="E59" s="3" t="s">
        <v>22</v>
      </c>
      <c r="F59" s="3">
        <v>34218</v>
      </c>
      <c r="G59" s="3">
        <v>34379</v>
      </c>
      <c r="H59" s="3">
        <v>162</v>
      </c>
      <c r="I59" s="3" t="s">
        <v>23</v>
      </c>
      <c r="J59" s="3" t="s">
        <v>364</v>
      </c>
      <c r="K59" s="3" t="s">
        <v>25</v>
      </c>
      <c r="L59" s="3" t="s">
        <v>26</v>
      </c>
      <c r="M59" s="7" t="s">
        <v>365</v>
      </c>
      <c r="N59" s="3" t="s">
        <v>28</v>
      </c>
      <c r="O59" s="3">
        <v>3</v>
      </c>
      <c r="P59" s="3" t="s">
        <v>366</v>
      </c>
      <c r="Q59" s="3" t="s">
        <v>367</v>
      </c>
      <c r="R59" s="3" t="s">
        <v>81</v>
      </c>
      <c r="S59" s="7" t="s">
        <v>365</v>
      </c>
      <c r="T59" s="15" t="s">
        <v>368</v>
      </c>
      <c r="U59" s="3" t="s">
        <v>83</v>
      </c>
      <c r="V59" s="6"/>
      <c r="W59" s="6"/>
      <c r="X59" s="6"/>
    </row>
    <row r="60" spans="1:24" ht="13" x14ac:dyDescent="0.15">
      <c r="A60" s="3">
        <v>57</v>
      </c>
      <c r="B60" s="3">
        <v>58</v>
      </c>
      <c r="C60" s="3" t="s">
        <v>18</v>
      </c>
      <c r="D60" s="3" t="s">
        <v>22</v>
      </c>
      <c r="E60" s="3" t="s">
        <v>22</v>
      </c>
      <c r="F60" s="3">
        <v>34376</v>
      </c>
      <c r="G60" s="3">
        <v>34522</v>
      </c>
      <c r="H60" s="3">
        <v>147</v>
      </c>
      <c r="I60" s="3" t="s">
        <v>23</v>
      </c>
      <c r="J60" s="3" t="s">
        <v>369</v>
      </c>
      <c r="K60" s="3" t="s">
        <v>25</v>
      </c>
      <c r="L60" s="3" t="s">
        <v>26</v>
      </c>
      <c r="M60" s="7" t="s">
        <v>370</v>
      </c>
      <c r="N60" s="3" t="s">
        <v>267</v>
      </c>
      <c r="O60" s="3">
        <v>3</v>
      </c>
      <c r="P60" s="3" t="s">
        <v>25</v>
      </c>
      <c r="Q60" s="7" t="s">
        <v>371</v>
      </c>
      <c r="R60" s="3" t="s">
        <v>81</v>
      </c>
      <c r="S60" s="7" t="s">
        <v>370</v>
      </c>
      <c r="T60" s="3" t="s">
        <v>372</v>
      </c>
      <c r="U60" s="3" t="s">
        <v>83</v>
      </c>
      <c r="V60" s="6"/>
      <c r="W60" s="6"/>
      <c r="X60" s="6"/>
    </row>
    <row r="61" spans="1:24" ht="13" x14ac:dyDescent="0.15">
      <c r="A61" s="3">
        <v>58</v>
      </c>
      <c r="B61" s="3">
        <v>59</v>
      </c>
      <c r="C61" s="3" t="s">
        <v>18</v>
      </c>
      <c r="D61" s="3" t="s">
        <v>22</v>
      </c>
      <c r="E61" s="3" t="s">
        <v>22</v>
      </c>
      <c r="F61" s="3">
        <v>34519</v>
      </c>
      <c r="G61" s="3">
        <v>34713</v>
      </c>
      <c r="H61" s="3">
        <v>195</v>
      </c>
      <c r="I61" s="3" t="s">
        <v>23</v>
      </c>
      <c r="J61" s="3" t="s">
        <v>373</v>
      </c>
      <c r="K61" s="3" t="s">
        <v>25</v>
      </c>
      <c r="L61" s="3" t="s">
        <v>26</v>
      </c>
      <c r="M61" s="7" t="s">
        <v>374</v>
      </c>
      <c r="N61" s="3" t="s">
        <v>28</v>
      </c>
      <c r="O61" s="3">
        <v>3</v>
      </c>
      <c r="P61" s="3" t="s">
        <v>375</v>
      </c>
      <c r="Q61" s="7" t="s">
        <v>376</v>
      </c>
      <c r="R61" s="3" t="s">
        <v>81</v>
      </c>
      <c r="S61" s="7" t="s">
        <v>374</v>
      </c>
      <c r="T61" s="3" t="s">
        <v>377</v>
      </c>
      <c r="U61" s="3" t="s">
        <v>83</v>
      </c>
      <c r="V61" s="6"/>
      <c r="W61" s="6"/>
      <c r="X61" s="6"/>
    </row>
    <row r="62" spans="1:24" ht="13" x14ac:dyDescent="0.15">
      <c r="A62" s="3">
        <v>59</v>
      </c>
      <c r="B62" s="3">
        <v>60</v>
      </c>
      <c r="C62" s="3" t="s">
        <v>138</v>
      </c>
      <c r="D62" s="3" t="s">
        <v>22</v>
      </c>
      <c r="E62" s="3" t="s">
        <v>22</v>
      </c>
      <c r="F62" s="3">
        <v>34679</v>
      </c>
      <c r="G62" s="3">
        <v>34855</v>
      </c>
      <c r="H62" s="3">
        <v>177</v>
      </c>
      <c r="I62" s="3" t="s">
        <v>23</v>
      </c>
      <c r="J62" s="3" t="s">
        <v>378</v>
      </c>
      <c r="K62" s="3" t="s">
        <v>25</v>
      </c>
      <c r="L62" s="3" t="s">
        <v>379</v>
      </c>
      <c r="M62" s="3" t="s">
        <v>380</v>
      </c>
      <c r="N62" s="3" t="s">
        <v>381</v>
      </c>
      <c r="O62" s="3">
        <v>66</v>
      </c>
      <c r="P62" s="3" t="s">
        <v>25</v>
      </c>
      <c r="Q62" s="7" t="s">
        <v>382</v>
      </c>
      <c r="R62" s="3" t="s">
        <v>81</v>
      </c>
      <c r="S62" s="3" t="s">
        <v>383</v>
      </c>
      <c r="T62" s="3" t="s">
        <v>384</v>
      </c>
      <c r="U62" s="3" t="s">
        <v>83</v>
      </c>
      <c r="V62" s="6"/>
      <c r="W62" s="6"/>
      <c r="X62" s="6"/>
    </row>
    <row r="63" spans="1:24" ht="13" x14ac:dyDescent="0.15">
      <c r="A63" s="3">
        <v>60</v>
      </c>
      <c r="B63" s="3">
        <v>61</v>
      </c>
      <c r="C63" s="3" t="s">
        <v>18</v>
      </c>
      <c r="D63" s="3" t="s">
        <v>22</v>
      </c>
      <c r="E63" s="3" t="s">
        <v>22</v>
      </c>
      <c r="F63" s="3">
        <v>34854</v>
      </c>
      <c r="G63" s="3">
        <v>34985</v>
      </c>
      <c r="H63" s="3">
        <v>132</v>
      </c>
      <c r="I63" s="3" t="s">
        <v>23</v>
      </c>
      <c r="J63" s="3" t="s">
        <v>385</v>
      </c>
      <c r="K63" s="3" t="s">
        <v>25</v>
      </c>
      <c r="L63" s="3" t="s">
        <v>26</v>
      </c>
      <c r="M63" s="7" t="s">
        <v>386</v>
      </c>
      <c r="N63" s="3" t="s">
        <v>28</v>
      </c>
      <c r="O63" s="3">
        <v>1</v>
      </c>
      <c r="P63" s="3" t="s">
        <v>25</v>
      </c>
      <c r="Q63" s="7" t="s">
        <v>387</v>
      </c>
      <c r="R63" s="3" t="s">
        <v>81</v>
      </c>
      <c r="S63" s="7" t="s">
        <v>388</v>
      </c>
      <c r="T63" s="7" t="s">
        <v>389</v>
      </c>
      <c r="U63" s="3" t="s">
        <v>83</v>
      </c>
      <c r="V63" s="6"/>
      <c r="W63" s="6"/>
      <c r="X63" s="6"/>
    </row>
    <row r="64" spans="1:24" ht="13" x14ac:dyDescent="0.15">
      <c r="A64" s="3">
        <v>61</v>
      </c>
      <c r="B64" s="3">
        <v>62</v>
      </c>
      <c r="C64" s="3" t="s">
        <v>18</v>
      </c>
      <c r="D64" s="3" t="s">
        <v>22</v>
      </c>
      <c r="E64" s="3" t="s">
        <v>22</v>
      </c>
      <c r="F64" s="3">
        <v>34982</v>
      </c>
      <c r="G64" s="3">
        <v>35470</v>
      </c>
      <c r="H64" s="3">
        <v>489</v>
      </c>
      <c r="I64" s="3" t="s">
        <v>23</v>
      </c>
      <c r="J64" s="3" t="s">
        <v>390</v>
      </c>
      <c r="K64" s="3" t="s">
        <v>25</v>
      </c>
      <c r="L64" s="3" t="s">
        <v>26</v>
      </c>
      <c r="M64" s="3" t="s">
        <v>391</v>
      </c>
      <c r="N64" s="3" t="s">
        <v>28</v>
      </c>
      <c r="O64" s="3">
        <v>3</v>
      </c>
      <c r="P64" s="3" t="s">
        <v>392</v>
      </c>
      <c r="Q64" s="7" t="s">
        <v>393</v>
      </c>
      <c r="R64" s="3" t="s">
        <v>81</v>
      </c>
      <c r="S64" s="7" t="s">
        <v>391</v>
      </c>
      <c r="T64" s="7" t="s">
        <v>394</v>
      </c>
      <c r="U64" s="3" t="s">
        <v>83</v>
      </c>
      <c r="V64" s="6"/>
      <c r="W64" s="6"/>
      <c r="X64" s="6"/>
    </row>
    <row r="65" spans="1:26" ht="13" x14ac:dyDescent="0.15">
      <c r="A65" s="3">
        <v>62</v>
      </c>
      <c r="B65" s="3">
        <v>63</v>
      </c>
      <c r="C65" s="3" t="s">
        <v>18</v>
      </c>
      <c r="D65" s="3" t="s">
        <v>22</v>
      </c>
      <c r="E65" s="3" t="s">
        <v>22</v>
      </c>
      <c r="F65" s="3">
        <v>35612</v>
      </c>
      <c r="G65" s="3">
        <v>36130</v>
      </c>
      <c r="H65" s="3">
        <v>519</v>
      </c>
      <c r="I65" s="3" t="s">
        <v>23</v>
      </c>
      <c r="J65" s="3" t="s">
        <v>395</v>
      </c>
      <c r="K65" s="3" t="s">
        <v>25</v>
      </c>
      <c r="L65" s="3" t="s">
        <v>396</v>
      </c>
      <c r="M65" s="7" t="s">
        <v>397</v>
      </c>
      <c r="N65" s="3" t="s">
        <v>28</v>
      </c>
      <c r="O65" s="3">
        <v>142</v>
      </c>
      <c r="P65" s="3" t="s">
        <v>25</v>
      </c>
      <c r="Q65" s="7" t="s">
        <v>398</v>
      </c>
      <c r="R65" s="3" t="s">
        <v>81</v>
      </c>
      <c r="S65" s="7" t="s">
        <v>397</v>
      </c>
      <c r="T65" s="7" t="s">
        <v>399</v>
      </c>
      <c r="U65" s="7" t="s">
        <v>400</v>
      </c>
      <c r="V65" s="6"/>
      <c r="W65" s="6"/>
      <c r="X65" s="6"/>
    </row>
    <row r="66" spans="1:26" ht="13" x14ac:dyDescent="0.15">
      <c r="A66" s="3">
        <v>63</v>
      </c>
      <c r="B66" s="3">
        <v>64</v>
      </c>
      <c r="C66" s="3" t="s">
        <v>18</v>
      </c>
      <c r="D66" s="3" t="s">
        <v>22</v>
      </c>
      <c r="E66" s="3" t="s">
        <v>22</v>
      </c>
      <c r="F66" s="3">
        <v>36114</v>
      </c>
      <c r="G66" s="3">
        <v>36269</v>
      </c>
      <c r="H66" s="3">
        <v>156</v>
      </c>
      <c r="I66" s="3" t="s">
        <v>23</v>
      </c>
      <c r="J66" s="3" t="s">
        <v>401</v>
      </c>
      <c r="K66" s="3" t="s">
        <v>25</v>
      </c>
      <c r="L66" s="3" t="s">
        <v>402</v>
      </c>
      <c r="M66" s="7" t="s">
        <v>403</v>
      </c>
      <c r="N66" s="3" t="s">
        <v>28</v>
      </c>
      <c r="O66" s="3">
        <v>16</v>
      </c>
      <c r="P66" s="3" t="s">
        <v>25</v>
      </c>
      <c r="Q66" s="7" t="s">
        <v>404</v>
      </c>
      <c r="R66" s="3" t="s">
        <v>81</v>
      </c>
      <c r="S66" s="7" t="s">
        <v>403</v>
      </c>
      <c r="T66" s="7" t="s">
        <v>405</v>
      </c>
      <c r="U66" s="7" t="s">
        <v>83</v>
      </c>
      <c r="V66" s="6"/>
      <c r="W66" s="6"/>
      <c r="X66" s="6"/>
    </row>
    <row r="67" spans="1:26" ht="13" x14ac:dyDescent="0.15">
      <c r="A67" s="20">
        <v>64</v>
      </c>
      <c r="B67" s="20">
        <v>65</v>
      </c>
      <c r="C67" s="20" t="s">
        <v>18</v>
      </c>
      <c r="D67" s="20" t="s">
        <v>22</v>
      </c>
      <c r="E67" s="20" t="s">
        <v>22</v>
      </c>
      <c r="F67" s="20">
        <v>36266</v>
      </c>
      <c r="G67" s="20">
        <v>37069</v>
      </c>
      <c r="H67" s="20">
        <v>804</v>
      </c>
      <c r="I67" s="20" t="s">
        <v>23</v>
      </c>
      <c r="J67" s="20" t="s">
        <v>406</v>
      </c>
      <c r="K67" s="20" t="s">
        <v>25</v>
      </c>
      <c r="L67" s="20" t="s">
        <v>26</v>
      </c>
      <c r="M67" s="21" t="s">
        <v>407</v>
      </c>
      <c r="N67" s="21" t="s">
        <v>408</v>
      </c>
      <c r="O67" s="20">
        <v>3</v>
      </c>
      <c r="P67" s="20" t="s">
        <v>409</v>
      </c>
      <c r="Q67" s="21" t="s">
        <v>410</v>
      </c>
      <c r="R67" s="21" t="s">
        <v>411</v>
      </c>
      <c r="S67" s="21" t="s">
        <v>412</v>
      </c>
      <c r="T67" s="21" t="s">
        <v>413</v>
      </c>
      <c r="U67" s="8" t="s">
        <v>414</v>
      </c>
      <c r="V67" s="22"/>
      <c r="W67" s="22"/>
      <c r="X67" s="22"/>
      <c r="Y67" s="23"/>
      <c r="Z67" s="23"/>
    </row>
    <row r="68" spans="1:26" ht="13" x14ac:dyDescent="0.15">
      <c r="A68" s="20">
        <v>65</v>
      </c>
      <c r="B68" s="20">
        <v>66</v>
      </c>
      <c r="C68" s="20" t="s">
        <v>18</v>
      </c>
      <c r="D68" s="20" t="s">
        <v>22</v>
      </c>
      <c r="E68" s="20" t="s">
        <v>22</v>
      </c>
      <c r="F68" s="20">
        <v>37066</v>
      </c>
      <c r="G68" s="20">
        <v>37425</v>
      </c>
      <c r="H68" s="20">
        <v>360</v>
      </c>
      <c r="I68" s="20" t="s">
        <v>23</v>
      </c>
      <c r="J68" s="20" t="s">
        <v>415</v>
      </c>
      <c r="K68" s="20" t="s">
        <v>25</v>
      </c>
      <c r="L68" s="20" t="s">
        <v>26</v>
      </c>
      <c r="M68" s="21" t="s">
        <v>416</v>
      </c>
      <c r="N68" s="7" t="s">
        <v>408</v>
      </c>
      <c r="O68" s="20">
        <v>3</v>
      </c>
      <c r="P68" s="20" t="s">
        <v>357</v>
      </c>
      <c r="Q68" s="21" t="s">
        <v>417</v>
      </c>
      <c r="R68" s="7" t="s">
        <v>81</v>
      </c>
      <c r="S68" s="21" t="s">
        <v>416</v>
      </c>
      <c r="T68" s="21" t="s">
        <v>418</v>
      </c>
      <c r="U68" s="7" t="s">
        <v>83</v>
      </c>
      <c r="V68" s="22"/>
      <c r="W68" s="22"/>
      <c r="X68" s="22"/>
      <c r="Y68" s="23"/>
      <c r="Z68" s="23"/>
    </row>
    <row r="69" spans="1:26" ht="13" x14ac:dyDescent="0.15">
      <c r="A69" s="20">
        <v>66</v>
      </c>
      <c r="B69" s="20">
        <v>67</v>
      </c>
      <c r="C69" s="20" t="s">
        <v>18</v>
      </c>
      <c r="D69" s="20" t="s">
        <v>22</v>
      </c>
      <c r="E69" s="20" t="s">
        <v>22</v>
      </c>
      <c r="F69" s="20">
        <v>37425</v>
      </c>
      <c r="G69" s="20">
        <v>38189</v>
      </c>
      <c r="H69" s="20">
        <v>765</v>
      </c>
      <c r="I69" s="20" t="s">
        <v>23</v>
      </c>
      <c r="J69" s="24" t="s">
        <v>419</v>
      </c>
      <c r="K69" s="20" t="s">
        <v>25</v>
      </c>
      <c r="L69" s="20" t="s">
        <v>26</v>
      </c>
      <c r="M69" s="21" t="s">
        <v>420</v>
      </c>
      <c r="N69" s="7" t="s">
        <v>421</v>
      </c>
      <c r="O69" s="20">
        <v>0</v>
      </c>
      <c r="P69" s="20" t="s">
        <v>357</v>
      </c>
      <c r="Q69" s="21" t="s">
        <v>422</v>
      </c>
      <c r="R69" s="7" t="s">
        <v>423</v>
      </c>
      <c r="S69" s="21" t="s">
        <v>420</v>
      </c>
      <c r="T69" s="8" t="s">
        <v>424</v>
      </c>
      <c r="U69" s="7" t="s">
        <v>83</v>
      </c>
      <c r="V69" s="22"/>
      <c r="W69" s="22"/>
      <c r="X69" s="22"/>
      <c r="Y69" s="23"/>
      <c r="Z69" s="23"/>
    </row>
    <row r="70" spans="1:26" ht="13" x14ac:dyDescent="0.15">
      <c r="A70" s="20">
        <v>67</v>
      </c>
      <c r="B70" s="20">
        <v>68</v>
      </c>
      <c r="C70" s="20" t="s">
        <v>18</v>
      </c>
      <c r="D70" s="20" t="s">
        <v>22</v>
      </c>
      <c r="E70" s="20" t="s">
        <v>22</v>
      </c>
      <c r="F70" s="20">
        <v>38201</v>
      </c>
      <c r="G70" s="20">
        <v>38353</v>
      </c>
      <c r="H70" s="20">
        <v>153</v>
      </c>
      <c r="I70" s="20" t="s">
        <v>23</v>
      </c>
      <c r="J70" s="24" t="s">
        <v>425</v>
      </c>
      <c r="K70" s="20" t="s">
        <v>25</v>
      </c>
      <c r="L70" s="20" t="s">
        <v>26</v>
      </c>
      <c r="M70" s="21" t="s">
        <v>426</v>
      </c>
      <c r="N70" s="20" t="s">
        <v>427</v>
      </c>
      <c r="O70" s="20">
        <v>12</v>
      </c>
      <c r="P70" s="20" t="s">
        <v>357</v>
      </c>
      <c r="Q70" s="21" t="s">
        <v>428</v>
      </c>
      <c r="R70" s="7" t="s">
        <v>429</v>
      </c>
      <c r="S70" s="21" t="s">
        <v>426</v>
      </c>
      <c r="T70" s="8" t="s">
        <v>430</v>
      </c>
      <c r="U70" s="20" t="s">
        <v>83</v>
      </c>
      <c r="V70" s="22"/>
      <c r="W70" s="22"/>
      <c r="X70" s="22"/>
      <c r="Y70" s="23"/>
      <c r="Z70" s="23"/>
    </row>
    <row r="71" spans="1:26" ht="13" x14ac:dyDescent="0.15">
      <c r="A71" s="20">
        <v>68</v>
      </c>
      <c r="B71" s="20">
        <v>69</v>
      </c>
      <c r="C71" s="20" t="s">
        <v>18</v>
      </c>
      <c r="D71" s="20" t="s">
        <v>22</v>
      </c>
      <c r="E71" s="20" t="s">
        <v>22</v>
      </c>
      <c r="F71" s="20">
        <v>38354</v>
      </c>
      <c r="G71" s="20">
        <v>38866</v>
      </c>
      <c r="H71" s="20">
        <v>513</v>
      </c>
      <c r="I71" s="20" t="s">
        <v>23</v>
      </c>
      <c r="J71" s="24" t="s">
        <v>431</v>
      </c>
      <c r="K71" s="20" t="s">
        <v>25</v>
      </c>
      <c r="L71" s="20" t="s">
        <v>26</v>
      </c>
      <c r="M71" s="21" t="s">
        <v>432</v>
      </c>
      <c r="N71" s="8" t="s">
        <v>104</v>
      </c>
      <c r="O71" s="20">
        <v>1</v>
      </c>
      <c r="P71" s="20" t="s">
        <v>433</v>
      </c>
      <c r="Q71" s="21" t="s">
        <v>432</v>
      </c>
      <c r="R71" s="7" t="s">
        <v>434</v>
      </c>
      <c r="S71" s="21" t="s">
        <v>432</v>
      </c>
      <c r="T71" s="25" t="s">
        <v>435</v>
      </c>
      <c r="U71" s="8" t="s">
        <v>436</v>
      </c>
      <c r="V71" s="22"/>
      <c r="W71" s="22"/>
      <c r="X71" s="22"/>
      <c r="Y71" s="23"/>
      <c r="Z71" s="23"/>
    </row>
    <row r="72" spans="1:26" ht="18" customHeight="1" x14ac:dyDescent="0.15">
      <c r="A72" s="26">
        <v>69</v>
      </c>
      <c r="B72" s="26">
        <v>70</v>
      </c>
      <c r="C72" s="26" t="s">
        <v>18</v>
      </c>
      <c r="D72" s="26" t="s">
        <v>22</v>
      </c>
      <c r="E72" s="26" t="s">
        <v>22</v>
      </c>
      <c r="F72" s="26">
        <v>38883</v>
      </c>
      <c r="G72" s="26">
        <v>39296</v>
      </c>
      <c r="H72" s="26">
        <v>414</v>
      </c>
      <c r="I72" s="26" t="s">
        <v>23</v>
      </c>
      <c r="J72" s="27" t="s">
        <v>437</v>
      </c>
      <c r="K72" s="26" t="s">
        <v>25</v>
      </c>
      <c r="L72" s="26" t="s">
        <v>26</v>
      </c>
      <c r="M72" s="28"/>
      <c r="N72" s="29"/>
      <c r="O72" s="26">
        <v>17</v>
      </c>
      <c r="P72" s="26" t="s">
        <v>438</v>
      </c>
      <c r="Q72" s="8" t="s">
        <v>439</v>
      </c>
      <c r="R72" s="30"/>
      <c r="S72" s="8" t="s">
        <v>440</v>
      </c>
      <c r="T72" s="8" t="s">
        <v>441</v>
      </c>
      <c r="U72" s="26" t="s">
        <v>83</v>
      </c>
      <c r="V72" s="31"/>
      <c r="W72" s="31"/>
      <c r="X72" s="31"/>
      <c r="Y72" s="32"/>
      <c r="Z72" s="32"/>
    </row>
    <row r="73" spans="1:26" ht="13" x14ac:dyDescent="0.15">
      <c r="A73" s="3">
        <v>70</v>
      </c>
      <c r="B73" s="3">
        <v>71</v>
      </c>
      <c r="C73" s="3" t="s">
        <v>18</v>
      </c>
      <c r="D73" s="3" t="s">
        <v>22</v>
      </c>
      <c r="E73" s="3" t="s">
        <v>22</v>
      </c>
      <c r="F73" s="3">
        <v>39307</v>
      </c>
      <c r="G73" s="3">
        <v>39777</v>
      </c>
      <c r="H73" s="3">
        <v>471</v>
      </c>
      <c r="I73" s="3" t="s">
        <v>23</v>
      </c>
      <c r="J73" s="8" t="s">
        <v>442</v>
      </c>
      <c r="K73" s="3" t="s">
        <v>25</v>
      </c>
      <c r="L73" s="3" t="s">
        <v>26</v>
      </c>
      <c r="M73" s="8" t="s">
        <v>443</v>
      </c>
      <c r="N73" s="3" t="s">
        <v>28</v>
      </c>
      <c r="O73" s="3">
        <v>11</v>
      </c>
      <c r="P73" s="3" t="s">
        <v>357</v>
      </c>
      <c r="Q73" s="8" t="s">
        <v>444</v>
      </c>
      <c r="R73" s="3" t="s">
        <v>81</v>
      </c>
      <c r="S73" s="8" t="s">
        <v>443</v>
      </c>
      <c r="T73" s="8" t="s">
        <v>445</v>
      </c>
      <c r="U73" s="3" t="s">
        <v>83</v>
      </c>
      <c r="V73" s="6"/>
      <c r="W73" s="6"/>
      <c r="X73" s="6"/>
    </row>
    <row r="74" spans="1:26" ht="13" x14ac:dyDescent="0.15">
      <c r="A74" s="3">
        <v>71</v>
      </c>
      <c r="B74" s="3">
        <v>72</v>
      </c>
      <c r="C74" s="3" t="s">
        <v>18</v>
      </c>
      <c r="D74" s="3" t="s">
        <v>22</v>
      </c>
      <c r="E74" s="3" t="s">
        <v>22</v>
      </c>
      <c r="F74" s="3">
        <v>39884</v>
      </c>
      <c r="G74" s="3">
        <v>40201</v>
      </c>
      <c r="H74" s="3">
        <v>318</v>
      </c>
      <c r="I74" s="3" t="s">
        <v>23</v>
      </c>
      <c r="J74" s="3" t="s">
        <v>446</v>
      </c>
      <c r="K74" s="3" t="s">
        <v>25</v>
      </c>
      <c r="L74" s="3" t="s">
        <v>26</v>
      </c>
      <c r="M74" s="8" t="s">
        <v>447</v>
      </c>
      <c r="N74" s="3" t="s">
        <v>28</v>
      </c>
      <c r="O74" s="3">
        <v>107</v>
      </c>
      <c r="P74" s="3" t="s">
        <v>357</v>
      </c>
      <c r="Q74" s="8" t="s">
        <v>448</v>
      </c>
      <c r="R74" s="3" t="s">
        <v>449</v>
      </c>
      <c r="S74" s="8" t="s">
        <v>447</v>
      </c>
      <c r="T74" s="8" t="s">
        <v>450</v>
      </c>
      <c r="U74" s="8" t="s">
        <v>451</v>
      </c>
      <c r="V74" s="6"/>
      <c r="W74" s="6"/>
      <c r="X74" s="6"/>
    </row>
    <row r="75" spans="1:26" ht="13" x14ac:dyDescent="0.15">
      <c r="A75" s="3">
        <v>72</v>
      </c>
      <c r="B75" s="3">
        <v>73</v>
      </c>
      <c r="C75" s="3" t="s">
        <v>18</v>
      </c>
      <c r="D75" s="3" t="s">
        <v>22</v>
      </c>
      <c r="E75" s="3" t="s">
        <v>22</v>
      </c>
      <c r="F75" s="3">
        <v>40201</v>
      </c>
      <c r="G75" s="3">
        <v>40434</v>
      </c>
      <c r="H75" s="3">
        <v>234</v>
      </c>
      <c r="I75" s="3" t="s">
        <v>23</v>
      </c>
      <c r="J75" s="3" t="s">
        <v>452</v>
      </c>
      <c r="K75" s="3" t="s">
        <v>25</v>
      </c>
      <c r="L75" s="8" t="s">
        <v>453</v>
      </c>
      <c r="M75" s="8" t="s">
        <v>454</v>
      </c>
      <c r="N75" s="3" t="s">
        <v>28</v>
      </c>
      <c r="O75" s="3">
        <v>0</v>
      </c>
      <c r="P75" s="3" t="s">
        <v>455</v>
      </c>
      <c r="Q75" s="8" t="s">
        <v>456</v>
      </c>
      <c r="R75" s="3" t="s">
        <v>81</v>
      </c>
      <c r="S75" s="8" t="s">
        <v>454</v>
      </c>
      <c r="T75" s="8" t="s">
        <v>457</v>
      </c>
      <c r="U75" s="8" t="s">
        <v>83</v>
      </c>
      <c r="V75" s="6"/>
      <c r="W75" s="6"/>
      <c r="X75" s="6"/>
    </row>
    <row r="76" spans="1:26" ht="13" x14ac:dyDescent="0.15">
      <c r="A76" s="3">
        <v>73</v>
      </c>
      <c r="B76" s="3">
        <v>74</v>
      </c>
      <c r="C76" s="3" t="s">
        <v>18</v>
      </c>
      <c r="D76" s="3" t="s">
        <v>22</v>
      </c>
      <c r="E76" s="3" t="s">
        <v>22</v>
      </c>
      <c r="F76" s="3">
        <v>40431</v>
      </c>
      <c r="G76" s="3">
        <v>42962</v>
      </c>
      <c r="H76" s="3">
        <v>2532</v>
      </c>
      <c r="I76" s="3" t="s">
        <v>23</v>
      </c>
      <c r="J76" s="7" t="s">
        <v>458</v>
      </c>
      <c r="K76" s="3" t="s">
        <v>25</v>
      </c>
      <c r="L76" s="3" t="s">
        <v>26</v>
      </c>
      <c r="M76" s="7" t="s">
        <v>459</v>
      </c>
      <c r="N76" s="3" t="s">
        <v>28</v>
      </c>
      <c r="O76" s="3">
        <v>3</v>
      </c>
      <c r="P76" s="7" t="s">
        <v>460</v>
      </c>
      <c r="Q76" s="7" t="s">
        <v>461</v>
      </c>
      <c r="R76" s="7" t="s">
        <v>462</v>
      </c>
      <c r="S76" s="7" t="s">
        <v>463</v>
      </c>
      <c r="T76" s="7" t="s">
        <v>464</v>
      </c>
      <c r="U76" s="7" t="s">
        <v>465</v>
      </c>
      <c r="V76" s="6"/>
      <c r="W76" s="6"/>
      <c r="X76" s="6"/>
    </row>
    <row r="77" spans="1:26" ht="13" x14ac:dyDescent="0.15">
      <c r="A77" s="3">
        <v>74</v>
      </c>
      <c r="B77" s="3">
        <v>75</v>
      </c>
      <c r="C77" s="3" t="s">
        <v>18</v>
      </c>
      <c r="D77" s="3" t="s">
        <v>22</v>
      </c>
      <c r="E77" s="3" t="s">
        <v>22</v>
      </c>
      <c r="F77" s="3">
        <v>42959</v>
      </c>
      <c r="G77" s="3">
        <v>43348</v>
      </c>
      <c r="H77" s="3">
        <v>390</v>
      </c>
      <c r="I77" s="3" t="s">
        <v>23</v>
      </c>
      <c r="J77" s="7" t="s">
        <v>466</v>
      </c>
      <c r="K77" s="3" t="s">
        <v>25</v>
      </c>
      <c r="L77" s="3" t="s">
        <v>26</v>
      </c>
      <c r="M77" s="7" t="s">
        <v>467</v>
      </c>
      <c r="N77" s="3" t="s">
        <v>28</v>
      </c>
      <c r="O77" s="3">
        <v>3</v>
      </c>
      <c r="P77" s="7" t="s">
        <v>468</v>
      </c>
      <c r="Q77" s="7" t="s">
        <v>469</v>
      </c>
      <c r="R77" s="7" t="s">
        <v>250</v>
      </c>
      <c r="S77" s="7" t="s">
        <v>467</v>
      </c>
      <c r="T77" s="7" t="s">
        <v>470</v>
      </c>
      <c r="U77" s="7" t="s">
        <v>471</v>
      </c>
      <c r="V77" s="6"/>
      <c r="W77" s="6"/>
      <c r="X77" s="6"/>
    </row>
    <row r="78" spans="1:26" ht="13" x14ac:dyDescent="0.15">
      <c r="A78" s="3">
        <v>75</v>
      </c>
      <c r="B78" s="3">
        <v>76</v>
      </c>
      <c r="C78" s="3" t="s">
        <v>18</v>
      </c>
      <c r="D78" s="3" t="s">
        <v>22</v>
      </c>
      <c r="E78" s="3" t="s">
        <v>22</v>
      </c>
      <c r="F78" s="3">
        <v>43345</v>
      </c>
      <c r="G78" s="3">
        <v>44427</v>
      </c>
      <c r="H78" s="3">
        <v>1083</v>
      </c>
      <c r="I78" s="3" t="s">
        <v>23</v>
      </c>
      <c r="J78" s="4" t="s">
        <v>472</v>
      </c>
      <c r="K78" s="4" t="s">
        <v>357</v>
      </c>
      <c r="L78" s="4" t="s">
        <v>146</v>
      </c>
      <c r="M78" s="4" t="s">
        <v>473</v>
      </c>
      <c r="N78" s="4" t="s">
        <v>474</v>
      </c>
      <c r="O78" s="5">
        <v>3</v>
      </c>
      <c r="P78" s="4" t="s">
        <v>475</v>
      </c>
      <c r="Q78" s="4" t="s">
        <v>476</v>
      </c>
      <c r="R78" s="4" t="s">
        <v>477</v>
      </c>
      <c r="S78" s="4" t="s">
        <v>478</v>
      </c>
      <c r="T78" s="33" t="s">
        <v>479</v>
      </c>
      <c r="U78" s="34" t="s">
        <v>480</v>
      </c>
      <c r="V78" s="4"/>
      <c r="W78" s="4"/>
      <c r="X78" s="6"/>
    </row>
    <row r="79" spans="1:26" ht="13" x14ac:dyDescent="0.15">
      <c r="A79" s="3">
        <v>76</v>
      </c>
      <c r="B79" s="3">
        <v>77</v>
      </c>
      <c r="C79" s="3" t="s">
        <v>18</v>
      </c>
      <c r="D79" s="3" t="s">
        <v>22</v>
      </c>
      <c r="E79" s="3" t="s">
        <v>22</v>
      </c>
      <c r="F79" s="3">
        <v>44424</v>
      </c>
      <c r="G79" s="3">
        <v>44849</v>
      </c>
      <c r="H79" s="3">
        <v>426</v>
      </c>
      <c r="I79" s="3" t="s">
        <v>23</v>
      </c>
      <c r="J79" s="4" t="s">
        <v>481</v>
      </c>
      <c r="K79" s="4" t="s">
        <v>357</v>
      </c>
      <c r="L79" s="4" t="s">
        <v>146</v>
      </c>
      <c r="M79" s="4" t="s">
        <v>104</v>
      </c>
      <c r="N79" s="4" t="s">
        <v>482</v>
      </c>
      <c r="O79" s="5">
        <v>3</v>
      </c>
      <c r="P79" s="4" t="s">
        <v>25</v>
      </c>
      <c r="Q79" s="4" t="s">
        <v>483</v>
      </c>
      <c r="R79" s="4" t="s">
        <v>83</v>
      </c>
      <c r="S79" s="4" t="s">
        <v>484</v>
      </c>
      <c r="T79" s="33" t="s">
        <v>485</v>
      </c>
      <c r="U79" s="4" t="s">
        <v>83</v>
      </c>
      <c r="V79" s="4"/>
      <c r="W79" s="4"/>
      <c r="X79" s="6"/>
    </row>
    <row r="80" spans="1:26" ht="13" x14ac:dyDescent="0.15">
      <c r="A80" s="3">
        <v>77</v>
      </c>
      <c r="B80" s="3">
        <v>78</v>
      </c>
      <c r="C80" s="3" t="s">
        <v>18</v>
      </c>
      <c r="D80" s="3" t="s">
        <v>22</v>
      </c>
      <c r="E80" s="3" t="s">
        <v>22</v>
      </c>
      <c r="F80" s="3">
        <v>44846</v>
      </c>
      <c r="G80" s="3">
        <v>46093</v>
      </c>
      <c r="H80" s="3">
        <v>1248</v>
      </c>
      <c r="I80" s="3" t="s">
        <v>23</v>
      </c>
      <c r="J80" s="3" t="s">
        <v>486</v>
      </c>
      <c r="K80" s="3" t="s">
        <v>25</v>
      </c>
      <c r="L80" s="3" t="s">
        <v>26</v>
      </c>
      <c r="M80" s="3" t="s">
        <v>487</v>
      </c>
      <c r="N80" s="3" t="s">
        <v>28</v>
      </c>
      <c r="O80" s="3">
        <v>3</v>
      </c>
      <c r="P80" s="3" t="s">
        <v>357</v>
      </c>
      <c r="Q80" s="7" t="s">
        <v>488</v>
      </c>
      <c r="R80" s="3" t="s">
        <v>489</v>
      </c>
      <c r="S80" s="3" t="s">
        <v>490</v>
      </c>
      <c r="T80" s="7" t="s">
        <v>491</v>
      </c>
      <c r="U80" s="3" t="s">
        <v>492</v>
      </c>
      <c r="V80" s="6"/>
      <c r="W80" s="6"/>
      <c r="X80" s="6"/>
    </row>
    <row r="81" spans="1:24" ht="13" x14ac:dyDescent="0.15">
      <c r="A81" s="3">
        <v>78</v>
      </c>
      <c r="B81" s="3">
        <v>79</v>
      </c>
      <c r="C81" s="3" t="s">
        <v>18</v>
      </c>
      <c r="D81" s="3" t="s">
        <v>22</v>
      </c>
      <c r="E81" s="3" t="s">
        <v>22</v>
      </c>
      <c r="F81" s="3">
        <v>46090</v>
      </c>
      <c r="G81" s="3">
        <v>46698</v>
      </c>
      <c r="H81" s="3">
        <v>609</v>
      </c>
      <c r="I81" s="3" t="s">
        <v>23</v>
      </c>
      <c r="J81" s="3" t="s">
        <v>493</v>
      </c>
      <c r="K81" s="3" t="s">
        <v>25</v>
      </c>
      <c r="L81" s="3" t="s">
        <v>26</v>
      </c>
      <c r="M81" s="3" t="s">
        <v>494</v>
      </c>
      <c r="N81" s="3" t="s">
        <v>28</v>
      </c>
      <c r="O81" s="3">
        <v>3</v>
      </c>
      <c r="P81" s="3" t="s">
        <v>357</v>
      </c>
      <c r="Q81" s="3" t="s">
        <v>495</v>
      </c>
      <c r="R81" s="3" t="s">
        <v>496</v>
      </c>
      <c r="S81" s="3" t="s">
        <v>497</v>
      </c>
      <c r="T81" s="3" t="s">
        <v>498</v>
      </c>
      <c r="U81" s="3" t="s">
        <v>499</v>
      </c>
      <c r="V81" s="6"/>
      <c r="W81" s="6"/>
      <c r="X81" s="6"/>
    </row>
    <row r="82" spans="1:24" ht="13" x14ac:dyDescent="0.15">
      <c r="A82" s="3">
        <v>79</v>
      </c>
      <c r="B82" s="3">
        <v>80</v>
      </c>
      <c r="C82" s="3" t="s">
        <v>18</v>
      </c>
      <c r="D82" s="3" t="s">
        <v>22</v>
      </c>
      <c r="E82" s="3" t="s">
        <v>22</v>
      </c>
      <c r="F82" s="3">
        <v>46710</v>
      </c>
      <c r="G82" s="3">
        <v>47144</v>
      </c>
      <c r="H82" s="3">
        <v>435</v>
      </c>
      <c r="I82" s="3" t="s">
        <v>23</v>
      </c>
      <c r="J82" s="3" t="s">
        <v>500</v>
      </c>
      <c r="K82" s="3" t="s">
        <v>25</v>
      </c>
      <c r="L82" s="3" t="s">
        <v>501</v>
      </c>
      <c r="M82" s="3" t="s">
        <v>502</v>
      </c>
      <c r="N82" s="3" t="s">
        <v>28</v>
      </c>
      <c r="O82" s="35">
        <v>12</v>
      </c>
      <c r="P82" s="36" t="s">
        <v>503</v>
      </c>
      <c r="Q82" s="36" t="s">
        <v>504</v>
      </c>
      <c r="R82" s="36" t="s">
        <v>505</v>
      </c>
      <c r="S82" s="36" t="s">
        <v>506</v>
      </c>
      <c r="T82" s="3" t="s">
        <v>507</v>
      </c>
      <c r="U82" s="3" t="s">
        <v>83</v>
      </c>
      <c r="V82" s="6"/>
      <c r="W82" s="6"/>
      <c r="X82" s="6"/>
    </row>
    <row r="83" spans="1:24" ht="13" x14ac:dyDescent="0.15">
      <c r="A83" s="3">
        <v>80</v>
      </c>
      <c r="B83" s="3">
        <v>81</v>
      </c>
      <c r="C83" s="3" t="s">
        <v>18</v>
      </c>
      <c r="D83" s="3" t="s">
        <v>22</v>
      </c>
      <c r="E83" s="3" t="s">
        <v>22</v>
      </c>
      <c r="F83" s="3">
        <v>47374</v>
      </c>
      <c r="G83" s="3">
        <v>47805</v>
      </c>
      <c r="H83" s="3">
        <v>432</v>
      </c>
      <c r="I83" s="3" t="s">
        <v>23</v>
      </c>
      <c r="J83" s="3" t="s">
        <v>508</v>
      </c>
      <c r="K83" s="36" t="s">
        <v>25</v>
      </c>
      <c r="L83" s="36" t="s">
        <v>509</v>
      </c>
      <c r="M83" s="36" t="s">
        <v>510</v>
      </c>
      <c r="N83" s="3" t="s">
        <v>28</v>
      </c>
      <c r="O83" s="35">
        <v>230</v>
      </c>
      <c r="P83" s="36" t="s">
        <v>25</v>
      </c>
      <c r="Q83" s="36" t="s">
        <v>511</v>
      </c>
      <c r="R83" s="3" t="s">
        <v>512</v>
      </c>
      <c r="S83" s="3" t="s">
        <v>510</v>
      </c>
      <c r="T83" s="36" t="s">
        <v>513</v>
      </c>
      <c r="U83" s="3" t="s">
        <v>514</v>
      </c>
      <c r="V83" s="6"/>
      <c r="W83" s="6"/>
      <c r="X83" s="6"/>
    </row>
    <row r="84" spans="1:24" ht="13" x14ac:dyDescent="0.15">
      <c r="A84" s="3">
        <v>81</v>
      </c>
      <c r="B84" s="3">
        <v>82</v>
      </c>
      <c r="C84" s="3" t="s">
        <v>18</v>
      </c>
      <c r="D84" s="3" t="s">
        <v>22</v>
      </c>
      <c r="E84" s="3" t="s">
        <v>22</v>
      </c>
      <c r="F84" s="3">
        <v>47802</v>
      </c>
      <c r="G84" s="3">
        <v>48173</v>
      </c>
      <c r="H84" s="3">
        <v>372</v>
      </c>
      <c r="I84" s="3" t="s">
        <v>23</v>
      </c>
      <c r="J84" s="3" t="s">
        <v>515</v>
      </c>
      <c r="K84" s="3" t="s">
        <v>25</v>
      </c>
      <c r="L84" s="3" t="s">
        <v>26</v>
      </c>
      <c r="M84" s="3" t="s">
        <v>516</v>
      </c>
      <c r="N84" s="3" t="s">
        <v>267</v>
      </c>
      <c r="O84" s="3">
        <v>3</v>
      </c>
      <c r="P84" s="3" t="s">
        <v>25</v>
      </c>
      <c r="Q84" s="36" t="s">
        <v>517</v>
      </c>
      <c r="R84" s="3" t="s">
        <v>81</v>
      </c>
      <c r="S84" s="3" t="s">
        <v>516</v>
      </c>
      <c r="T84" s="3" t="s">
        <v>518</v>
      </c>
      <c r="U84" s="3" t="s">
        <v>83</v>
      </c>
      <c r="V84" s="6"/>
      <c r="W84" s="6"/>
      <c r="X84" s="6"/>
    </row>
    <row r="85" spans="1:24" ht="13" x14ac:dyDescent="0.15">
      <c r="A85" s="3">
        <v>82</v>
      </c>
      <c r="B85" s="3">
        <v>83</v>
      </c>
      <c r="C85" s="3" t="s">
        <v>18</v>
      </c>
      <c r="D85" s="3" t="s">
        <v>22</v>
      </c>
      <c r="E85" s="3" t="s">
        <v>22</v>
      </c>
      <c r="F85" s="3">
        <v>48170</v>
      </c>
      <c r="G85" s="3">
        <v>48571</v>
      </c>
      <c r="H85" s="3">
        <v>402</v>
      </c>
      <c r="I85" s="3" t="s">
        <v>23</v>
      </c>
      <c r="J85" s="3" t="s">
        <v>519</v>
      </c>
      <c r="K85" s="3" t="s">
        <v>25</v>
      </c>
      <c r="L85" s="3" t="s">
        <v>26</v>
      </c>
      <c r="M85" s="3" t="s">
        <v>520</v>
      </c>
      <c r="N85" s="3" t="s">
        <v>267</v>
      </c>
      <c r="O85" s="3">
        <v>3</v>
      </c>
      <c r="P85" s="3" t="s">
        <v>25</v>
      </c>
      <c r="Q85" s="36" t="s">
        <v>521</v>
      </c>
      <c r="R85" s="3" t="s">
        <v>81</v>
      </c>
      <c r="S85" s="3" t="s">
        <v>520</v>
      </c>
      <c r="T85" s="3" t="s">
        <v>522</v>
      </c>
      <c r="U85" s="3" t="s">
        <v>83</v>
      </c>
      <c r="V85" s="6"/>
      <c r="W85" s="6"/>
      <c r="X85" s="6"/>
    </row>
    <row r="86" spans="1:24" ht="13" x14ac:dyDescent="0.15">
      <c r="A86" s="3">
        <v>83</v>
      </c>
      <c r="B86" s="3">
        <v>84</v>
      </c>
      <c r="C86" s="3" t="s">
        <v>18</v>
      </c>
      <c r="D86" s="3" t="s">
        <v>22</v>
      </c>
      <c r="E86" s="3" t="s">
        <v>22</v>
      </c>
      <c r="F86" s="3">
        <v>48568</v>
      </c>
      <c r="G86" s="3">
        <v>48840</v>
      </c>
      <c r="H86" s="3">
        <v>273</v>
      </c>
      <c r="I86" s="3" t="s">
        <v>23</v>
      </c>
      <c r="J86" s="33" t="s">
        <v>523</v>
      </c>
      <c r="K86" s="4" t="s">
        <v>357</v>
      </c>
      <c r="L86" s="4" t="s">
        <v>146</v>
      </c>
      <c r="M86" s="4" t="s">
        <v>524</v>
      </c>
      <c r="N86" s="4" t="s">
        <v>525</v>
      </c>
      <c r="O86" s="5">
        <v>3</v>
      </c>
      <c r="P86" s="4" t="s">
        <v>357</v>
      </c>
      <c r="Q86" s="4" t="s">
        <v>526</v>
      </c>
      <c r="R86" s="4" t="s">
        <v>83</v>
      </c>
      <c r="S86" s="4" t="s">
        <v>525</v>
      </c>
      <c r="T86" s="4" t="s">
        <v>527</v>
      </c>
      <c r="U86" s="4" t="s">
        <v>83</v>
      </c>
      <c r="V86" s="4"/>
      <c r="W86" s="4"/>
      <c r="X86" s="6"/>
    </row>
    <row r="87" spans="1:24" ht="13" x14ac:dyDescent="0.15">
      <c r="A87" s="3">
        <v>84</v>
      </c>
      <c r="B87" s="3">
        <v>85</v>
      </c>
      <c r="C87" s="3" t="s">
        <v>18</v>
      </c>
      <c r="D87" s="3" t="s">
        <v>22</v>
      </c>
      <c r="E87" s="3" t="s">
        <v>22</v>
      </c>
      <c r="F87" s="3">
        <v>48837</v>
      </c>
      <c r="G87" s="3">
        <v>49178</v>
      </c>
      <c r="H87" s="3">
        <v>342</v>
      </c>
      <c r="I87" s="3" t="s">
        <v>23</v>
      </c>
      <c r="J87" s="4" t="s">
        <v>528</v>
      </c>
      <c r="K87" s="4" t="s">
        <v>357</v>
      </c>
      <c r="L87" s="4" t="s">
        <v>146</v>
      </c>
      <c r="M87" s="4" t="s">
        <v>302</v>
      </c>
      <c r="N87" s="4" t="s">
        <v>529</v>
      </c>
      <c r="O87" s="5">
        <v>3</v>
      </c>
      <c r="P87" s="4" t="s">
        <v>357</v>
      </c>
      <c r="Q87" s="4" t="s">
        <v>530</v>
      </c>
      <c r="R87" s="4" t="s">
        <v>531</v>
      </c>
      <c r="S87" s="4" t="s">
        <v>529</v>
      </c>
      <c r="T87" s="4" t="s">
        <v>532</v>
      </c>
      <c r="U87" s="34" t="s">
        <v>533</v>
      </c>
      <c r="V87" s="4"/>
      <c r="W87" s="4"/>
      <c r="X87" s="6"/>
    </row>
    <row r="88" spans="1:24" ht="13" x14ac:dyDescent="0.15">
      <c r="A88" s="3">
        <v>85</v>
      </c>
      <c r="B88" s="3">
        <v>86</v>
      </c>
      <c r="C88" s="3" t="s">
        <v>18</v>
      </c>
      <c r="D88" s="3" t="s">
        <v>22</v>
      </c>
      <c r="E88" s="3" t="s">
        <v>22</v>
      </c>
      <c r="F88" s="3">
        <v>49283</v>
      </c>
      <c r="G88" s="3">
        <v>49462</v>
      </c>
      <c r="H88" s="3">
        <v>180</v>
      </c>
      <c r="I88" s="3" t="s">
        <v>23</v>
      </c>
      <c r="J88" s="7" t="s">
        <v>534</v>
      </c>
      <c r="K88" s="3" t="s">
        <v>25</v>
      </c>
      <c r="L88" s="3" t="s">
        <v>26</v>
      </c>
      <c r="M88" s="7" t="s">
        <v>535</v>
      </c>
      <c r="N88" s="3" t="s">
        <v>28</v>
      </c>
      <c r="O88" s="3">
        <v>105</v>
      </c>
      <c r="P88" s="7" t="s">
        <v>536</v>
      </c>
      <c r="Q88" s="7" t="s">
        <v>537</v>
      </c>
      <c r="R88" s="7" t="s">
        <v>538</v>
      </c>
      <c r="S88" s="7" t="s">
        <v>535</v>
      </c>
      <c r="T88" s="7" t="s">
        <v>539</v>
      </c>
      <c r="U88" s="3" t="s">
        <v>83</v>
      </c>
      <c r="V88" s="6"/>
      <c r="W88" s="6"/>
      <c r="X88" s="6"/>
    </row>
    <row r="89" spans="1:24" ht="13" x14ac:dyDescent="0.15">
      <c r="A89" s="3">
        <v>86</v>
      </c>
      <c r="B89" s="3">
        <v>87</v>
      </c>
      <c r="C89" s="3" t="s">
        <v>18</v>
      </c>
      <c r="D89" s="3" t="s">
        <v>22</v>
      </c>
      <c r="E89" s="3" t="s">
        <v>22</v>
      </c>
      <c r="F89" s="3">
        <v>49459</v>
      </c>
      <c r="G89" s="3">
        <v>49884</v>
      </c>
      <c r="H89" s="3">
        <v>426</v>
      </c>
      <c r="I89" s="3" t="s">
        <v>23</v>
      </c>
      <c r="J89" s="7" t="s">
        <v>540</v>
      </c>
      <c r="K89" s="3" t="s">
        <v>25</v>
      </c>
      <c r="L89" s="7" t="s">
        <v>541</v>
      </c>
      <c r="M89" s="3" t="s">
        <v>542</v>
      </c>
      <c r="N89" s="3" t="s">
        <v>28</v>
      </c>
      <c r="O89" s="3">
        <v>3</v>
      </c>
      <c r="P89" s="3" t="s">
        <v>357</v>
      </c>
      <c r="Q89" s="7" t="s">
        <v>543</v>
      </c>
      <c r="R89" s="7" t="s">
        <v>544</v>
      </c>
      <c r="S89" s="3" t="s">
        <v>542</v>
      </c>
      <c r="T89" s="7" t="s">
        <v>545</v>
      </c>
      <c r="U89" s="7" t="s">
        <v>546</v>
      </c>
      <c r="V89" s="6"/>
      <c r="W89" s="6"/>
      <c r="X89" s="6"/>
    </row>
    <row r="90" spans="1:24" ht="13" x14ac:dyDescent="0.15">
      <c r="A90" s="3">
        <v>87</v>
      </c>
      <c r="B90" s="3">
        <v>88</v>
      </c>
      <c r="C90" s="3" t="s">
        <v>18</v>
      </c>
      <c r="D90" s="3" t="s">
        <v>22</v>
      </c>
      <c r="E90" s="3" t="s">
        <v>22</v>
      </c>
      <c r="F90" s="3">
        <v>49881</v>
      </c>
      <c r="G90" s="3">
        <v>50432</v>
      </c>
      <c r="H90" s="3">
        <v>552</v>
      </c>
      <c r="I90" s="3" t="s">
        <v>23</v>
      </c>
      <c r="J90" s="4" t="s">
        <v>547</v>
      </c>
      <c r="K90" s="4" t="s">
        <v>357</v>
      </c>
      <c r="L90" s="4" t="s">
        <v>146</v>
      </c>
      <c r="M90" s="4" t="s">
        <v>302</v>
      </c>
      <c r="N90" s="4" t="s">
        <v>548</v>
      </c>
      <c r="O90" s="5">
        <v>3</v>
      </c>
      <c r="P90" s="4" t="s">
        <v>357</v>
      </c>
      <c r="Q90" s="4" t="s">
        <v>398</v>
      </c>
      <c r="R90" s="4" t="s">
        <v>83</v>
      </c>
      <c r="S90" s="4" t="s">
        <v>548</v>
      </c>
      <c r="T90" s="4" t="s">
        <v>549</v>
      </c>
      <c r="U90" s="4" t="s">
        <v>83</v>
      </c>
      <c r="V90" s="4"/>
      <c r="W90" s="6"/>
      <c r="X90" s="6"/>
    </row>
    <row r="91" spans="1:24" ht="13" x14ac:dyDescent="0.15">
      <c r="A91" s="3">
        <v>88</v>
      </c>
      <c r="B91" s="3">
        <v>89</v>
      </c>
      <c r="C91" s="3" t="s">
        <v>18</v>
      </c>
      <c r="D91" s="3" t="s">
        <v>22</v>
      </c>
      <c r="E91" s="3" t="s">
        <v>22</v>
      </c>
      <c r="F91" s="3">
        <v>50445</v>
      </c>
      <c r="G91" s="3">
        <v>50666</v>
      </c>
      <c r="H91" s="3">
        <v>222</v>
      </c>
      <c r="I91" s="3" t="s">
        <v>23</v>
      </c>
      <c r="J91" s="4" t="s">
        <v>550</v>
      </c>
      <c r="K91" s="4" t="s">
        <v>357</v>
      </c>
      <c r="L91" s="4" t="s">
        <v>146</v>
      </c>
      <c r="M91" s="4" t="s">
        <v>551</v>
      </c>
      <c r="N91" s="4" t="s">
        <v>552</v>
      </c>
      <c r="O91" s="5">
        <v>13</v>
      </c>
      <c r="P91" s="4" t="s">
        <v>357</v>
      </c>
      <c r="Q91" s="4" t="s">
        <v>553</v>
      </c>
      <c r="R91" s="4" t="s">
        <v>83</v>
      </c>
      <c r="S91" s="4" t="s">
        <v>552</v>
      </c>
      <c r="T91" s="4" t="s">
        <v>554</v>
      </c>
      <c r="U91" s="4" t="s">
        <v>83</v>
      </c>
      <c r="V91" s="4"/>
      <c r="W91" s="6"/>
      <c r="X91" s="6"/>
    </row>
    <row r="92" spans="1:24" ht="13" x14ac:dyDescent="0.15">
      <c r="A92" s="3">
        <v>89</v>
      </c>
      <c r="B92" s="3">
        <v>90</v>
      </c>
      <c r="C92" s="3" t="s">
        <v>18</v>
      </c>
      <c r="D92" s="3" t="s">
        <v>22</v>
      </c>
      <c r="E92" s="3" t="s">
        <v>22</v>
      </c>
      <c r="F92" s="3">
        <v>50663</v>
      </c>
      <c r="G92" s="3">
        <v>50890</v>
      </c>
      <c r="H92" s="3">
        <v>228</v>
      </c>
      <c r="I92" s="3" t="s">
        <v>23</v>
      </c>
      <c r="J92" s="3" t="s">
        <v>555</v>
      </c>
      <c r="K92" s="3" t="s">
        <v>25</v>
      </c>
      <c r="L92" s="3" t="s">
        <v>26</v>
      </c>
      <c r="M92" s="3" t="s">
        <v>556</v>
      </c>
      <c r="N92" s="3" t="s">
        <v>28</v>
      </c>
      <c r="O92" s="3">
        <v>3</v>
      </c>
      <c r="P92" s="3" t="s">
        <v>25</v>
      </c>
      <c r="Q92" s="3" t="s">
        <v>557</v>
      </c>
      <c r="R92" s="3" t="s">
        <v>558</v>
      </c>
      <c r="S92" s="3" t="s">
        <v>559</v>
      </c>
      <c r="T92" s="3" t="s">
        <v>560</v>
      </c>
      <c r="U92" s="3" t="s">
        <v>83</v>
      </c>
      <c r="V92" s="6"/>
      <c r="W92" s="6"/>
      <c r="X92" s="6"/>
    </row>
    <row r="93" spans="1:24" ht="13" x14ac:dyDescent="0.15">
      <c r="A93" s="3">
        <v>90</v>
      </c>
      <c r="B93" s="3">
        <v>91</v>
      </c>
      <c r="C93" s="3" t="s">
        <v>18</v>
      </c>
      <c r="D93" s="3" t="s">
        <v>22</v>
      </c>
      <c r="E93" s="3" t="s">
        <v>22</v>
      </c>
      <c r="F93" s="3">
        <v>50887</v>
      </c>
      <c r="G93" s="3">
        <v>51183</v>
      </c>
      <c r="H93" s="3">
        <v>297</v>
      </c>
      <c r="I93" s="3" t="s">
        <v>23</v>
      </c>
      <c r="J93" s="3" t="s">
        <v>561</v>
      </c>
      <c r="K93" s="3" t="s">
        <v>25</v>
      </c>
      <c r="L93" s="3" t="s">
        <v>26</v>
      </c>
      <c r="M93" s="3" t="s">
        <v>562</v>
      </c>
      <c r="N93" s="3" t="s">
        <v>267</v>
      </c>
      <c r="O93" s="3">
        <v>3</v>
      </c>
      <c r="P93" s="3" t="s">
        <v>25</v>
      </c>
      <c r="Q93" s="3" t="s">
        <v>563</v>
      </c>
      <c r="R93" s="3" t="s">
        <v>564</v>
      </c>
      <c r="S93" s="3" t="s">
        <v>565</v>
      </c>
      <c r="T93" s="3" t="s">
        <v>566</v>
      </c>
      <c r="U93" s="3" t="s">
        <v>83</v>
      </c>
      <c r="V93" s="6"/>
      <c r="W93" s="6"/>
      <c r="X93" s="6"/>
    </row>
    <row r="94" spans="1:24" ht="13" x14ac:dyDescent="0.15">
      <c r="A94" s="3">
        <v>91</v>
      </c>
      <c r="B94" s="3">
        <v>92</v>
      </c>
      <c r="C94" s="3" t="s">
        <v>18</v>
      </c>
      <c r="D94" s="3" t="s">
        <v>22</v>
      </c>
      <c r="E94" s="3" t="s">
        <v>22</v>
      </c>
      <c r="F94" s="3">
        <v>51186</v>
      </c>
      <c r="G94" s="3">
        <v>51797</v>
      </c>
      <c r="H94" s="3">
        <v>612</v>
      </c>
      <c r="I94" s="3" t="s">
        <v>23</v>
      </c>
      <c r="J94" s="7" t="s">
        <v>567</v>
      </c>
      <c r="K94" s="3" t="s">
        <v>25</v>
      </c>
      <c r="L94" s="3" t="s">
        <v>568</v>
      </c>
      <c r="M94" s="3" t="s">
        <v>569</v>
      </c>
      <c r="N94" s="3" t="s">
        <v>28</v>
      </c>
      <c r="O94" s="3">
        <v>3</v>
      </c>
      <c r="P94" s="3" t="s">
        <v>25</v>
      </c>
      <c r="Q94" s="3" t="s">
        <v>570</v>
      </c>
      <c r="R94" s="3" t="s">
        <v>571</v>
      </c>
      <c r="S94" s="3" t="s">
        <v>569</v>
      </c>
      <c r="T94" s="3" t="s">
        <v>572</v>
      </c>
      <c r="U94" s="3" t="s">
        <v>573</v>
      </c>
      <c r="V94" s="6"/>
      <c r="W94" s="6"/>
      <c r="X94" s="6"/>
    </row>
    <row r="95" spans="1:24" ht="13" x14ac:dyDescent="0.15">
      <c r="A95" s="3">
        <v>92</v>
      </c>
      <c r="B95" s="3">
        <v>93</v>
      </c>
      <c r="C95" s="3" t="s">
        <v>18</v>
      </c>
      <c r="D95" s="3" t="s">
        <v>22</v>
      </c>
      <c r="E95" s="3" t="s">
        <v>22</v>
      </c>
      <c r="F95" s="3">
        <v>52031</v>
      </c>
      <c r="G95" s="3">
        <v>52219</v>
      </c>
      <c r="H95" s="3">
        <v>189</v>
      </c>
      <c r="I95" s="3" t="s">
        <v>23</v>
      </c>
      <c r="J95" s="3" t="s">
        <v>574</v>
      </c>
      <c r="K95" s="3" t="s">
        <v>25</v>
      </c>
      <c r="L95" s="3" t="s">
        <v>575</v>
      </c>
      <c r="M95" s="3" t="s">
        <v>576</v>
      </c>
      <c r="N95" s="3" t="s">
        <v>28</v>
      </c>
      <c r="O95" s="3">
        <v>234</v>
      </c>
      <c r="P95" s="3" t="s">
        <v>25</v>
      </c>
      <c r="Q95" s="3" t="s">
        <v>577</v>
      </c>
      <c r="R95" s="3" t="s">
        <v>578</v>
      </c>
      <c r="S95" s="3" t="s">
        <v>579</v>
      </c>
      <c r="T95" s="3" t="s">
        <v>580</v>
      </c>
      <c r="U95" s="3" t="s">
        <v>83</v>
      </c>
      <c r="V95" s="6"/>
      <c r="W95" s="6"/>
      <c r="X95" s="6"/>
    </row>
    <row r="96" spans="1:24" ht="13" x14ac:dyDescent="0.15">
      <c r="A96" s="3">
        <v>93</v>
      </c>
      <c r="B96" s="3">
        <v>94</v>
      </c>
      <c r="C96" s="3" t="s">
        <v>18</v>
      </c>
      <c r="D96" s="3" t="s">
        <v>22</v>
      </c>
      <c r="E96" s="3" t="s">
        <v>22</v>
      </c>
      <c r="F96" s="3">
        <v>52424</v>
      </c>
      <c r="G96" s="3">
        <v>52585</v>
      </c>
      <c r="H96" s="3">
        <v>162</v>
      </c>
      <c r="I96" s="3" t="s">
        <v>23</v>
      </c>
      <c r="J96" s="3" t="s">
        <v>581</v>
      </c>
      <c r="K96" s="3" t="s">
        <v>25</v>
      </c>
      <c r="L96" s="3" t="s">
        <v>26</v>
      </c>
      <c r="M96" s="3" t="s">
        <v>582</v>
      </c>
      <c r="N96" s="3" t="s">
        <v>267</v>
      </c>
      <c r="O96" s="3">
        <v>205</v>
      </c>
      <c r="P96" s="3" t="s">
        <v>583</v>
      </c>
      <c r="Q96" s="3" t="s">
        <v>584</v>
      </c>
      <c r="R96" s="3" t="s">
        <v>81</v>
      </c>
      <c r="S96" s="3" t="s">
        <v>582</v>
      </c>
      <c r="T96" s="3" t="s">
        <v>585</v>
      </c>
      <c r="U96" s="3" t="s">
        <v>83</v>
      </c>
      <c r="V96" s="6"/>
      <c r="W96" s="6"/>
      <c r="X96" s="6"/>
    </row>
    <row r="97" spans="1:24" ht="13" x14ac:dyDescent="0.15">
      <c r="A97" s="3">
        <v>94</v>
      </c>
      <c r="B97" s="3">
        <v>95</v>
      </c>
      <c r="C97" s="3" t="s">
        <v>18</v>
      </c>
      <c r="D97" s="3" t="s">
        <v>22</v>
      </c>
      <c r="E97" s="3" t="s">
        <v>22</v>
      </c>
      <c r="F97" s="3">
        <v>52601</v>
      </c>
      <c r="G97" s="3">
        <v>52990</v>
      </c>
      <c r="H97" s="3">
        <v>390</v>
      </c>
      <c r="I97" s="3" t="s">
        <v>23</v>
      </c>
      <c r="J97" s="3" t="s">
        <v>586</v>
      </c>
      <c r="K97" s="3" t="s">
        <v>25</v>
      </c>
      <c r="L97" s="3" t="s">
        <v>26</v>
      </c>
      <c r="M97" s="3" t="s">
        <v>587</v>
      </c>
      <c r="N97" s="3" t="s">
        <v>28</v>
      </c>
      <c r="O97" s="3">
        <v>16</v>
      </c>
      <c r="P97" s="3" t="s">
        <v>25</v>
      </c>
      <c r="Q97" s="3" t="s">
        <v>588</v>
      </c>
      <c r="R97" s="3" t="s">
        <v>81</v>
      </c>
      <c r="S97" s="3" t="s">
        <v>587</v>
      </c>
      <c r="T97" s="3" t="s">
        <v>589</v>
      </c>
      <c r="U97" s="3" t="s">
        <v>83</v>
      </c>
      <c r="V97" s="6"/>
      <c r="W97" s="6"/>
      <c r="X97" s="6"/>
    </row>
    <row r="98" spans="1:24" ht="13" x14ac:dyDescent="0.15">
      <c r="A98" s="3">
        <v>95</v>
      </c>
      <c r="B98" s="3">
        <v>96</v>
      </c>
      <c r="C98" s="3" t="s">
        <v>18</v>
      </c>
      <c r="D98" s="3" t="s">
        <v>22</v>
      </c>
      <c r="E98" s="3" t="s">
        <v>22</v>
      </c>
      <c r="F98" s="37">
        <v>52994</v>
      </c>
      <c r="G98" s="37">
        <v>53314</v>
      </c>
      <c r="H98" s="37">
        <v>321</v>
      </c>
      <c r="I98" s="13" t="s">
        <v>23</v>
      </c>
      <c r="J98" s="4" t="s">
        <v>590</v>
      </c>
      <c r="K98" s="4" t="s">
        <v>25</v>
      </c>
      <c r="L98" s="4" t="s">
        <v>146</v>
      </c>
      <c r="M98" s="4" t="s">
        <v>302</v>
      </c>
      <c r="N98" s="4" t="s">
        <v>591</v>
      </c>
      <c r="O98" s="5">
        <v>320</v>
      </c>
      <c r="P98" s="4" t="s">
        <v>25</v>
      </c>
      <c r="Q98" s="4" t="s">
        <v>592</v>
      </c>
      <c r="R98" s="4" t="s">
        <v>83</v>
      </c>
      <c r="S98" s="4" t="s">
        <v>591</v>
      </c>
      <c r="T98" s="33" t="s">
        <v>593</v>
      </c>
      <c r="U98" s="4" t="s">
        <v>83</v>
      </c>
      <c r="V98" s="4"/>
      <c r="W98" s="4"/>
      <c r="X98" s="4"/>
    </row>
    <row r="99" spans="1:24" ht="13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3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3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3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3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3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3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3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</sheetData>
  <hyperlinks>
    <hyperlink ref="T22" r:id="rId1" xr:uid="{00000000-0004-0000-0000-000000000000}"/>
    <hyperlink ref="T59" r:id="rId2" location="tabview=tab0" xr:uid="{00000000-0004-0000-00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Profile_EvePickles_frameshift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2022-04-22T14:53:12Z</dcterms:created>
  <dcterms:modified xsi:type="dcterms:W3CDTF">2022-04-22T14:57:08Z</dcterms:modified>
</cp:coreProperties>
</file>