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6"/>
  <workbookPr defaultThemeVersion="166925"/>
  <xr:revisionPtr revIDLastSave="0" documentId="8_{C698CEB9-DE27-458E-AA8C-B8BF67985474}" xr6:coauthVersionLast="47" xr6:coauthVersionMax="47" xr10:uidLastSave="{00000000-0000-0000-0000-000000000000}"/>
  <bookViews>
    <workbookView xWindow="240" yWindow="105" windowWidth="14805" windowHeight="8010" activeTab="1" xr2:uid="{00000000-000D-0000-FFFF-FFFF00000000}"/>
  </bookViews>
  <sheets>
    <sheet name="Class notebook S25" sheetId="1" r:id="rId1"/>
    <sheet name="Required functions" sheetId="3" r:id="rId2"/>
    <sheet name="Discussions and difficult call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F33" i="1"/>
  <c r="F32" i="1"/>
  <c r="F31" i="1"/>
  <c r="F30" i="1"/>
  <c r="F29" i="1"/>
  <c r="F28" i="1"/>
  <c r="F27" i="1"/>
  <c r="F26" i="1"/>
  <c r="F25" i="1"/>
  <c r="F24" i="1"/>
  <c r="F23" i="1"/>
  <c r="F22" i="1"/>
  <c r="F21" i="1"/>
  <c r="F20" i="1"/>
  <c r="F19" i="1"/>
  <c r="F18" i="1"/>
  <c r="F17" i="1"/>
  <c r="F16" i="1"/>
  <c r="F15" i="1"/>
  <c r="F14" i="1"/>
  <c r="F13" i="1"/>
  <c r="F12" i="1"/>
  <c r="F11" i="1"/>
  <c r="F10" i="1"/>
  <c r="F9" i="1"/>
  <c r="F8" i="1"/>
</calcChain>
</file>

<file path=xl/sharedStrings.xml><?xml version="1.0" encoding="utf-8"?>
<sst xmlns="http://schemas.openxmlformats.org/spreadsheetml/2006/main" count="226" uniqueCount="171">
  <si>
    <t>KEY</t>
  </si>
  <si>
    <t>Green box= changed start</t>
  </si>
  <si>
    <t>Orange box = deleted feature</t>
  </si>
  <si>
    <t>red text = reverse gene</t>
  </si>
  <si>
    <t>Deletes</t>
  </si>
  <si>
    <t>Feature</t>
  </si>
  <si>
    <t>Direction (F/R)</t>
  </si>
  <si>
    <t>Feature_Start</t>
  </si>
  <si>
    <t>Feature_Stop</t>
  </si>
  <si>
    <t>Feature_Length</t>
  </si>
  <si>
    <t>Feature_Type</t>
  </si>
  <si>
    <t>Notes on gene call and start</t>
  </si>
  <si>
    <t>Preliminary function</t>
  </si>
  <si>
    <t>Product (protein)</t>
  </si>
  <si>
    <t>Notes on product</t>
  </si>
  <si>
    <t>Additional Annotator comments</t>
  </si>
  <si>
    <t>NAME</t>
  </si>
  <si>
    <t>Agree/disagree comments</t>
  </si>
  <si>
    <t>fwd</t>
  </si>
  <si>
    <r>
      <rPr>
        <b/>
        <sz val="11"/>
        <color rgb="FF000000"/>
        <rFont val="Calibri"/>
        <scheme val="minor"/>
      </rPr>
      <t>DNAM:</t>
    </r>
    <r>
      <rPr>
        <sz val="11"/>
        <color rgb="FF000000"/>
        <rFont val="Calibri"/>
        <scheme val="minor"/>
      </rPr>
      <t xml:space="preserve"> Gene is 339 bp, Genemark and glimmer call the start @ 41 bp CP: All the coding potential is maximized at the 41 bp start. </t>
    </r>
    <r>
      <rPr>
        <b/>
        <sz val="11"/>
        <color rgb="FF000000"/>
        <rFont val="Calibri"/>
        <scheme val="minor"/>
      </rPr>
      <t>BLAST:</t>
    </r>
    <r>
      <rPr>
        <sz val="11"/>
        <color rgb="FF000000"/>
        <rFont val="Calibri"/>
        <scheme val="minor"/>
      </rPr>
      <t xml:space="preserve"> Q1:S1, 100% coverage and 100% identity with complete red alignment with an E value of 1e-59 with TeddyBoy_1 NCBI: Q1:S1, 100% identity and 100% redline coverage and an E-value of 4e-73 with BurtonThePup Staterator:  the start @41 has 127 manual annotations. RBS: Z-value of 2.052 and a final score of -5.036. Yes I do agree with the start at 41 bp.</t>
    </r>
  </si>
  <si>
    <t>Hypothetical Protein</t>
  </si>
  <si>
    <r>
      <rPr>
        <b/>
        <sz val="11"/>
        <color rgb="FF000000"/>
        <rFont val="Calibri"/>
        <scheme val="minor"/>
      </rPr>
      <t>BLASTp</t>
    </r>
    <r>
      <rPr>
        <sz val="11"/>
        <color rgb="FF000000"/>
        <rFont val="Calibri"/>
        <scheme val="minor"/>
      </rPr>
      <t xml:space="preserve">: phagesDB:&gt; 50 hits, the top hit is phage Zahlia_Draft1 (hypothetical protein). it has red alignments , 100% identity and 100% coverage and an E-value of 1e-59. NCBI Blast: &gt;100 hits, the top is phage BurtonThePup (hypothetical protein) red alignments. 100% identity and 100% coverage and an E-value of 4e-73. </t>
    </r>
    <r>
      <rPr>
        <b/>
        <sz val="11"/>
        <color rgb="FF000000"/>
        <rFont val="Calibri"/>
        <scheme val="minor"/>
      </rPr>
      <t>CDD</t>
    </r>
    <r>
      <rPr>
        <sz val="11"/>
        <color rgb="FF000000"/>
        <rFont val="Calibri"/>
        <scheme val="minor"/>
      </rPr>
      <t xml:space="preserve">: No significant hits. </t>
    </r>
    <r>
      <rPr>
        <b/>
        <sz val="11"/>
        <color rgb="FF000000"/>
        <rFont val="Calibri"/>
        <scheme val="minor"/>
      </rPr>
      <t>HHPred</t>
    </r>
    <r>
      <rPr>
        <sz val="11"/>
        <color rgb="FF000000"/>
        <rFont val="Calibri"/>
        <scheme val="minor"/>
      </rPr>
      <t xml:space="preserve">: No signifigant results. </t>
    </r>
    <r>
      <rPr>
        <b/>
        <sz val="11"/>
        <color rgb="FF000000"/>
        <rFont val="Calibri"/>
        <scheme val="minor"/>
      </rPr>
      <t>DeepTMHMM:</t>
    </r>
    <r>
      <rPr>
        <sz val="11"/>
        <color rgb="FF000000"/>
        <rFont val="Calibri"/>
        <scheme val="minor"/>
      </rPr>
      <t xml:space="preserve"> No significant results.</t>
    </r>
  </si>
  <si>
    <r>
      <t>DNAM:</t>
    </r>
    <r>
      <rPr>
        <sz val="11"/>
        <color rgb="FF000000"/>
        <rFont val="Calibri"/>
        <charset val="1"/>
      </rPr>
      <t xml:space="preserve"> Gene is 708bp, which is a great length. There aren't major overlaps between other reading frames. There is an aditional start upstream. Glimmer and Genemark agree on the start at 376bp. There is a -4bp(between -1 and -4 is great) overlap between 1st gene.</t>
    </r>
    <r>
      <rPr>
        <b/>
        <sz val="11"/>
        <color rgb="FF000000"/>
        <rFont val="Calibri"/>
        <charset val="1"/>
      </rPr>
      <t xml:space="preserve"> CP:</t>
    </r>
    <r>
      <rPr>
        <sz val="11"/>
        <color rgb="FF000000"/>
        <rFont val="Calibri"/>
        <charset val="1"/>
      </rPr>
      <t xml:space="preserve"> Gene mark host and self reveal that start and stop contains all coding potential. </t>
    </r>
    <r>
      <rPr>
        <b/>
        <sz val="11"/>
        <color rgb="FF000000"/>
        <rFont val="Calibri"/>
        <charset val="1"/>
      </rPr>
      <t xml:space="preserve">BLAST: </t>
    </r>
    <r>
      <rPr>
        <u/>
        <sz val="11"/>
        <color rgb="FF000000"/>
        <rFont val="Calibri"/>
        <charset val="1"/>
      </rPr>
      <t>PhagesDB:</t>
    </r>
    <r>
      <rPr>
        <sz val="11"/>
        <color rgb="FF000000"/>
        <rFont val="Calibri"/>
        <charset val="1"/>
      </rPr>
      <t xml:space="preserve">Start is Q1:S1, 100% Identity, 100% with coverage red alignment. with E value 1e-135 with TeddyBoy_2. </t>
    </r>
    <r>
      <rPr>
        <u/>
        <sz val="11"/>
        <color rgb="FF000000"/>
        <rFont val="Calibri"/>
        <charset val="1"/>
      </rPr>
      <t>NCBI:</t>
    </r>
    <r>
      <rPr>
        <sz val="11"/>
        <color rgb="FF000000"/>
        <rFont val="Calibri"/>
        <charset val="1"/>
      </rPr>
      <t xml:space="preserve"> Q1:S1 , 100% identitied and coverage with red alignment. E value of 5e-165 with BurtonThePup_2. </t>
    </r>
    <r>
      <rPr>
        <b/>
        <sz val="11"/>
        <color rgb="FF000000"/>
        <rFont val="Calibri"/>
        <charset val="1"/>
      </rPr>
      <t>Starterator:</t>
    </r>
    <r>
      <rPr>
        <sz val="11"/>
        <color rgb="FF000000"/>
        <rFont val="Calibri"/>
        <charset val="1"/>
      </rPr>
      <t xml:space="preserve"> The start at bp376 is the most annotated. With 122 manual annotations from other phages with the same start. </t>
    </r>
    <r>
      <rPr>
        <b/>
        <sz val="11"/>
        <color rgb="FF000000"/>
        <rFont val="Calibri"/>
        <charset val="1"/>
      </rPr>
      <t>RBS:</t>
    </r>
    <r>
      <rPr>
        <sz val="11"/>
        <color rgb="FF000000"/>
        <rFont val="Calibri"/>
        <charset val="1"/>
      </rPr>
      <t xml:space="preserve"> Z value of 2.321, we look for greater than 2. Final score of -4.498 which is closest to 0. aligns with start@ 376. Based on the data, this is a gene and we agree with the start.</t>
    </r>
  </si>
  <si>
    <r>
      <rPr>
        <b/>
        <sz val="11"/>
        <color rgb="FF000000"/>
        <rFont val="Calibri"/>
      </rPr>
      <t>BLAST:</t>
    </r>
    <r>
      <rPr>
        <sz val="11"/>
        <color rgb="FF000000"/>
        <rFont val="Calibri"/>
      </rPr>
      <t xml:space="preserve"> PhagesDB: &gt;50 hits, Start is Q1:S1, 100% Identity, 100% with coverage (Full length) red alignment. with E value 1e-136 with TeddyBoy_2(Unknown), Cluster EE. NCBI: 45 hits Q1:S1 , 100% identitied and coverage (Full Length) with red alignment. E value of 5e-165 with BurtonThePup_2.</t>
    </r>
    <r>
      <rPr>
        <b/>
        <sz val="11"/>
        <color rgb="FF000000"/>
        <rFont val="Calibri"/>
      </rPr>
      <t xml:space="preserve"> CDD: </t>
    </r>
    <r>
      <rPr>
        <sz val="11"/>
        <color rgb="FF000000"/>
        <rFont val="Calibri"/>
      </rPr>
      <t xml:space="preserve">No significant CDD result. </t>
    </r>
    <r>
      <rPr>
        <b/>
        <sz val="11"/>
        <color rgb="FF000000"/>
        <rFont val="Calibri"/>
      </rPr>
      <t xml:space="preserve">HHPred: </t>
    </r>
    <r>
      <rPr>
        <sz val="11"/>
        <color rgb="FF000000"/>
        <rFont val="Calibri"/>
      </rPr>
      <t xml:space="preserve">No significant hits. </t>
    </r>
    <r>
      <rPr>
        <b/>
        <sz val="11"/>
        <color rgb="FF000000"/>
        <rFont val="Calibri"/>
      </rPr>
      <t>DeepTMHMM: No significant results.</t>
    </r>
  </si>
  <si>
    <r>
      <rPr>
        <b/>
        <sz val="11"/>
        <color rgb="FF000000"/>
        <rFont val="Calibri"/>
      </rPr>
      <t xml:space="preserve">DNAM: </t>
    </r>
    <r>
      <rPr>
        <sz val="11"/>
        <color rgb="FF000000"/>
        <rFont val="Calibri"/>
      </rPr>
      <t>Gene is 1461 bp long, great length. no overlaps with other reading frames. Aditional start downstream at 1094 bp. Both Genemark and Glimmer agree on start at 1086. There are also no big gaps with only a 2 bp gap.</t>
    </r>
    <r>
      <rPr>
        <b/>
        <sz val="11"/>
        <color rgb="FF000000"/>
        <rFont val="Calibri"/>
      </rPr>
      <t xml:space="preserve"> CP:</t>
    </r>
    <r>
      <rPr>
        <sz val="11"/>
        <color rgb="FF000000"/>
        <rFont val="Calibri"/>
      </rPr>
      <t xml:space="preserve"> All coding potential is captured in both genemark self and host</t>
    </r>
    <r>
      <rPr>
        <b/>
        <sz val="11"/>
        <color rgb="FF000000"/>
        <rFont val="Calibri"/>
      </rPr>
      <t xml:space="preserve"> BLAST:</t>
    </r>
    <r>
      <rPr>
        <b/>
        <u/>
        <sz val="11"/>
        <color rgb="FF000000"/>
        <rFont val="Calibri"/>
      </rPr>
      <t xml:space="preserve"> </t>
    </r>
    <r>
      <rPr>
        <u/>
        <sz val="11"/>
        <color rgb="FF000000"/>
        <rFont val="Calibri"/>
      </rPr>
      <t>PhagesDB:</t>
    </r>
    <r>
      <rPr>
        <sz val="11"/>
        <color rgb="FF000000"/>
        <rFont val="Calibri"/>
      </rPr>
      <t xml:space="preserve"> Start is Q1:S1, Indentities and coverage are 100% with red alignment. E vaue is 0 with Vanisius_3.</t>
    </r>
    <r>
      <rPr>
        <u/>
        <sz val="11"/>
        <color rgb="FF000000"/>
        <rFont val="Calibri"/>
      </rPr>
      <t xml:space="preserve"> NCBI:</t>
    </r>
    <r>
      <rPr>
        <sz val="11"/>
        <color rgb="FF000000"/>
        <rFont val="Calibri"/>
      </rPr>
      <t xml:space="preserve"> Q1:S1, identeties 100% as wells as coverage with all red alignments. E value is 0 with Scamander(Terminase). </t>
    </r>
    <r>
      <rPr>
        <b/>
        <sz val="11"/>
        <color rgb="FF000000"/>
        <rFont val="Calibri"/>
      </rPr>
      <t xml:space="preserve">Starterator: </t>
    </r>
    <r>
      <rPr>
        <sz val="11"/>
        <color rgb="FF000000"/>
        <rFont val="Calibri"/>
      </rPr>
      <t>The start at 1086 is the annotated manually the most with 126 annotations</t>
    </r>
    <r>
      <rPr>
        <b/>
        <sz val="11"/>
        <color rgb="FF000000"/>
        <rFont val="Calibri"/>
      </rPr>
      <t xml:space="preserve"> RBS:</t>
    </r>
    <r>
      <rPr>
        <sz val="11"/>
        <color rgb="FF000000"/>
        <rFont val="Calibri"/>
      </rPr>
      <t xml:space="preserve"> Z value of 1.855 which is the highest and a final score of -5.987. I agree with the starts and that this is a gene</t>
    </r>
    <r>
      <rPr>
        <b/>
        <sz val="11"/>
        <color rgb="FF000000"/>
        <rFont val="Calibri"/>
      </rPr>
      <t>.</t>
    </r>
  </si>
  <si>
    <t>terminase</t>
  </si>
  <si>
    <r>
      <rPr>
        <b/>
        <sz val="11"/>
        <color rgb="FF000000"/>
        <rFont val="Calibri"/>
      </rPr>
      <t>BLASTp:</t>
    </r>
    <r>
      <rPr>
        <sz val="11"/>
        <color rgb="FF000000"/>
        <rFont val="Calibri"/>
      </rPr>
      <t xml:space="preserve"> </t>
    </r>
    <r>
      <rPr>
        <u/>
        <sz val="11"/>
        <color rgb="FF000000"/>
        <rFont val="Calibri"/>
      </rPr>
      <t>PhagesDB:</t>
    </r>
    <r>
      <rPr>
        <sz val="11"/>
        <color rgb="FF000000"/>
        <rFont val="Calibri"/>
      </rPr>
      <t xml:space="preserve"> &gt;100 hits, Start is Q1:S1, Indentities and coverage are 100% (Full length) with red alignment. E vaue is 0 with Vanisius_3(terminase), cluster EE.  </t>
    </r>
    <r>
      <rPr>
        <u/>
        <sz val="11"/>
        <color rgb="FF000000"/>
        <rFont val="Calibri"/>
      </rPr>
      <t>NCBI:</t>
    </r>
    <r>
      <rPr>
        <sz val="11"/>
        <color rgb="FF000000"/>
        <rFont val="Calibri"/>
      </rPr>
      <t xml:space="preserve"> 100 hits</t>
    </r>
    <r>
      <rPr>
        <u/>
        <sz val="11"/>
        <color rgb="FF000000"/>
        <rFont val="Calibri"/>
      </rPr>
      <t>,</t>
    </r>
    <r>
      <rPr>
        <sz val="11"/>
        <color rgb="FF000000"/>
        <rFont val="Calibri"/>
      </rPr>
      <t xml:space="preserve"> Q1:S1, identeties 100% as wells as coverage(full length) with all red alignments. E value is 0 with Scamander(Terminase) cluster EE. </t>
    </r>
    <r>
      <rPr>
        <u/>
        <sz val="11"/>
        <color rgb="FF000000"/>
        <rFont val="Calibri"/>
      </rPr>
      <t>CDD:</t>
    </r>
    <r>
      <rPr>
        <sz val="11"/>
        <color rgb="FF000000"/>
        <rFont val="Calibri"/>
      </rPr>
      <t xml:space="preserve"> YmfN (Phage terminase like protein) has 89% coverage. ATPase domain 30% coverage TerL_ATPase, e value of 1.13e-09. </t>
    </r>
    <r>
      <rPr>
        <b/>
        <sz val="11"/>
        <color rgb="FF000000"/>
        <rFont val="Calibri"/>
      </rPr>
      <t xml:space="preserve">HHPred: </t>
    </r>
    <r>
      <rPr>
        <sz val="11"/>
        <color rgb="FF000000"/>
        <rFont val="Calibri"/>
      </rPr>
      <t>PDB: 6Z6D_A , from Enterobacteria phage HK97, terminase large subunit. 100% probability( only accept above 90) Alignment is 89%. We want a result that covers as much of the protein as possible. Calling this gene terminase for now. If there are other terminase we will specify large or small subunits.</t>
    </r>
  </si>
  <si>
    <r>
      <rPr>
        <b/>
        <sz val="11"/>
        <color rgb="FF000000"/>
        <rFont val="Calibri"/>
        <scheme val="minor"/>
      </rPr>
      <t>DNAM:</t>
    </r>
    <r>
      <rPr>
        <sz val="11"/>
        <color rgb="FF000000"/>
        <rFont val="Calibri"/>
        <scheme val="minor"/>
      </rPr>
      <t>Gene is 1017 bp long, great length. there is a -235bp gap upstream with other potential start codons. No overlap between other reading frames. Glimmer calls start at 2782bp, while Genemark calls at 2740bp there is an aditional at 2671bp the length with this start is 1128bp long with a gap of -124bp with upstream gene.</t>
    </r>
    <r>
      <rPr>
        <b/>
        <sz val="11"/>
        <color rgb="FF000000"/>
        <rFont val="Calibri"/>
        <scheme val="minor"/>
      </rPr>
      <t xml:space="preserve"> CP:</t>
    </r>
    <r>
      <rPr>
        <sz val="11"/>
        <color rgb="FF000000"/>
        <rFont val="Calibri"/>
        <scheme val="minor"/>
      </rPr>
      <t xml:space="preserve"> There is some coding potential lost with the start that glimmer called. Extending the start will cover all coding potential. That is consistant with both Genemark self and host  </t>
    </r>
    <r>
      <rPr>
        <b/>
        <sz val="11"/>
        <color rgb="FF000000"/>
        <rFont val="Calibri"/>
        <scheme val="minor"/>
      </rPr>
      <t>BLAST:</t>
    </r>
    <r>
      <rPr>
        <sz val="11"/>
        <color rgb="FF000000"/>
        <rFont val="Calibri"/>
        <scheme val="minor"/>
      </rPr>
      <t xml:space="preserve"> PhagesDB: Q1:S1, Identities and coverage at 100% with red alignment.  The E value is 0 matching with Rhogar_4. For the start at 2671 Q1:S1, Identities and coverage at 100% with red alignment.  The E value is 0 matching with Yubaba_4  NCBI: Q1:S1, 100% coverage and Identities with red alignments. E value of 0 Mathing with Portal Protein(Azizam). For the start at 2671  Q1:S1, 100% coverage and Identities with red alignments. E value of 0 Mathing with Portal Protein(PaoPu). </t>
    </r>
    <r>
      <rPr>
        <b/>
        <sz val="11"/>
        <color rgb="FF000000"/>
        <rFont val="Calibri"/>
        <scheme val="minor"/>
      </rPr>
      <t xml:space="preserve">Starterator: </t>
    </r>
    <r>
      <rPr>
        <sz val="11"/>
        <color rgb="FF000000"/>
        <rFont val="Calibri"/>
        <scheme val="minor"/>
      </rPr>
      <t>The start at 2671bp has 111 manual annotations while The genemark call at 2740bp has none, and the glimmer at 2782bp has 13.</t>
    </r>
    <r>
      <rPr>
        <b/>
        <sz val="11"/>
        <color rgb="FF000000"/>
        <rFont val="Calibri"/>
        <scheme val="minor"/>
      </rPr>
      <t xml:space="preserve"> RBS:</t>
    </r>
    <r>
      <rPr>
        <sz val="11"/>
        <color rgb="FF000000"/>
        <rFont val="Calibri"/>
        <scheme val="minor"/>
      </rPr>
      <t xml:space="preserve"> 2782bp -5.756 and a Z score of 1.971. 2740 has a score of -6.731 and a Z score of 1.063. 2671 has a score of -5.385 and a Z score of 1.966. This is a gene and the start should be at 2671. This fills the gap with no overlap and encapsulates the whole coding potential. </t>
    </r>
  </si>
  <si>
    <t>portal protein</t>
  </si>
  <si>
    <r>
      <t>BLAST:</t>
    </r>
    <r>
      <rPr>
        <sz val="11"/>
        <color rgb="FF000000"/>
        <rFont val="Calibri"/>
        <charset val="1"/>
      </rPr>
      <t xml:space="preserve"> </t>
    </r>
    <r>
      <rPr>
        <u/>
        <sz val="11"/>
        <color rgb="FF000000"/>
        <rFont val="Calibri"/>
        <charset val="1"/>
      </rPr>
      <t xml:space="preserve">PhagesDB: </t>
    </r>
    <r>
      <rPr>
        <sz val="11"/>
        <color rgb="FF000000"/>
        <rFont val="Calibri"/>
        <charset val="1"/>
      </rPr>
      <t>&gt;50 hits</t>
    </r>
    <r>
      <rPr>
        <u/>
        <sz val="11"/>
        <color rgb="FF000000"/>
        <rFont val="Calibri"/>
        <charset val="1"/>
      </rPr>
      <t xml:space="preserve">, </t>
    </r>
    <r>
      <rPr>
        <sz val="11"/>
        <color rgb="FF000000"/>
        <rFont val="Calibri"/>
        <charset val="1"/>
      </rPr>
      <t xml:space="preserve">Q1:S1, Identities and coverage at 100% (Full Length) with red alignment. The E value is 0 matching with Yubaba_4 Cluster EE(Portal Protein). </t>
    </r>
    <r>
      <rPr>
        <u/>
        <sz val="11"/>
        <color rgb="FF000000"/>
        <rFont val="Calibri"/>
        <charset val="1"/>
      </rPr>
      <t>NCBI:</t>
    </r>
    <r>
      <rPr>
        <sz val="11"/>
        <color rgb="FF000000"/>
        <rFont val="Calibri"/>
        <charset val="1"/>
      </rPr>
      <t xml:space="preserve"> &gt;Hits Q1:S1, 100% coverage(Full Length) and Identities with red alignments. E value of 0 Matching with Portal Protein(PaoPu) Cluster EE. </t>
    </r>
    <r>
      <rPr>
        <u/>
        <sz val="11"/>
        <color rgb="FF000000"/>
        <rFont val="Calibri"/>
        <charset val="1"/>
      </rPr>
      <t>CDD:</t>
    </r>
    <r>
      <rPr>
        <sz val="11"/>
        <color rgb="FF000000"/>
        <rFont val="Calibri"/>
        <charset val="1"/>
      </rPr>
      <t xml:space="preserve"> BeeE(Phage portal protein). 99% coverage, and an E value of 2.36e-94. </t>
    </r>
    <r>
      <rPr>
        <b/>
        <sz val="11"/>
        <color rgb="FF000000"/>
        <rFont val="Calibri"/>
        <charset val="1"/>
      </rPr>
      <t xml:space="preserve">HHPred: </t>
    </r>
    <r>
      <rPr>
        <sz val="11"/>
        <color rgb="FF000000"/>
        <rFont val="Calibri"/>
        <charset val="1"/>
      </rPr>
      <t>PDB: 8FQL_D, from Escherichia phage HK97, portal protein. 100% Probability and alignment of 88%. Calling this Gene portal protein.</t>
    </r>
  </si>
  <si>
    <r>
      <rPr>
        <b/>
        <sz val="11"/>
        <color rgb="FF000000"/>
        <rFont val="Calibri"/>
        <scheme val="minor"/>
      </rPr>
      <t>DNAM:</t>
    </r>
    <r>
      <rPr>
        <sz val="11"/>
        <color rgb="FF000000"/>
        <rFont val="Calibri"/>
        <scheme val="minor"/>
      </rPr>
      <t xml:space="preserve"> 1587bp. Glimmer and GeneMark agree on start @3795bp. Overlap of -4bp w/ upstream gene. No other calls in other frames. </t>
    </r>
    <r>
      <rPr>
        <b/>
        <sz val="11"/>
        <color rgb="FF000000"/>
        <rFont val="Calibri"/>
        <scheme val="minor"/>
      </rPr>
      <t>CP:</t>
    </r>
    <r>
      <rPr>
        <sz val="11"/>
        <color rgb="FF000000"/>
        <rFont val="Calibri"/>
        <scheme val="minor"/>
      </rPr>
      <t xml:space="preserve"> All coding potential on GMself and GMhost captured.</t>
    </r>
    <r>
      <rPr>
        <b/>
        <sz val="11"/>
        <color rgb="FF000000"/>
        <rFont val="Calibri"/>
        <scheme val="minor"/>
      </rPr>
      <t xml:space="preserve"> BLAST:</t>
    </r>
    <r>
      <rPr>
        <sz val="11"/>
        <color rgb="FF000000"/>
        <rFont val="Calibri"/>
        <scheme val="minor"/>
      </rPr>
      <t xml:space="preserve"> </t>
    </r>
    <r>
      <rPr>
        <u/>
        <sz val="11"/>
        <color rgb="FF000000"/>
        <rFont val="Calibri"/>
        <scheme val="minor"/>
      </rPr>
      <t>PhDB -</t>
    </r>
    <r>
      <rPr>
        <sz val="11"/>
        <color rgb="FF000000"/>
        <rFont val="Calibri"/>
        <scheme val="minor"/>
      </rPr>
      <t xml:space="preserve"> Q1:S1, 100% identity, 100% coverage red alignment, E value = 0 w/ Yubaba_5. </t>
    </r>
    <r>
      <rPr>
        <u/>
        <sz val="11"/>
        <color rgb="FF000000"/>
        <rFont val="Calibri"/>
        <scheme val="minor"/>
      </rPr>
      <t>NCBI -</t>
    </r>
    <r>
      <rPr>
        <sz val="11"/>
        <color rgb="FF000000"/>
        <rFont val="Calibri"/>
        <scheme val="minor"/>
      </rPr>
      <t xml:space="preserve"> Q1:S1, 100% identity, 100% coverage red alignment, E value = 0 w/ PaoPu (major head protein). </t>
    </r>
    <r>
      <rPr>
        <b/>
        <sz val="11"/>
        <color rgb="FF000000"/>
        <rFont val="Calibri"/>
        <scheme val="minor"/>
      </rPr>
      <t>Starterator:</t>
    </r>
    <r>
      <rPr>
        <sz val="11"/>
        <color rgb="FF000000"/>
        <rFont val="Calibri"/>
        <scheme val="minor"/>
      </rPr>
      <t xml:space="preserve"> @3795 is the most annotated start w/ 128 MA's. </t>
    </r>
    <r>
      <rPr>
        <b/>
        <sz val="11"/>
        <color rgb="FF000000"/>
        <rFont val="Calibri"/>
        <scheme val="minor"/>
      </rPr>
      <t>RBS:</t>
    </r>
    <r>
      <rPr>
        <sz val="11"/>
        <color rgb="FF000000"/>
        <rFont val="Calibri"/>
        <scheme val="minor"/>
      </rPr>
      <t xml:space="preserve"> Z value of 3.091 (highest), final score of -3.509 (closest to 0). Agree w/ start @3795.</t>
    </r>
  </si>
  <si>
    <t>major capsid and protease fusion protein</t>
  </si>
  <si>
    <t xml:space="preserve">major capsid and protease fusion protein	</t>
  </si>
  <si>
    <r>
      <rPr>
        <b/>
        <sz val="11"/>
        <color rgb="FF000000"/>
        <rFont val="Calibri"/>
        <scheme val="minor"/>
      </rPr>
      <t>BLASTP:</t>
    </r>
    <r>
      <rPr>
        <sz val="11"/>
        <color rgb="FF000000"/>
        <rFont val="Calibri"/>
        <scheme val="minor"/>
      </rPr>
      <t xml:space="preserve"> </t>
    </r>
    <r>
      <rPr>
        <u/>
        <sz val="11"/>
        <color rgb="FF000000"/>
        <rFont val="Calibri"/>
        <scheme val="minor"/>
      </rPr>
      <t>PhDB</t>
    </r>
    <r>
      <rPr>
        <sz val="11"/>
        <color rgb="FF000000"/>
        <rFont val="Calibri"/>
        <scheme val="minor"/>
      </rPr>
      <t xml:space="preserve"> &gt; 100 hits, </t>
    </r>
    <r>
      <rPr>
        <i/>
        <sz val="11"/>
        <color rgb="FF000000"/>
        <rFont val="Calibri"/>
        <scheme val="minor"/>
      </rPr>
      <t>top hit</t>
    </r>
    <r>
      <rPr>
        <sz val="11"/>
        <color rgb="FF000000"/>
        <rFont val="Calibri"/>
        <scheme val="minor"/>
      </rPr>
      <t xml:space="preserve"> = Yubaba_5, cluster EE, major capsid and protease fusion protein, 100% identity, 100% coverage (full length), red alignment, E value = 0.0. </t>
    </r>
    <r>
      <rPr>
        <u/>
        <sz val="11"/>
        <color rgb="FF000000"/>
        <rFont val="Calibri"/>
        <scheme val="minor"/>
      </rPr>
      <t>NCBI</t>
    </r>
    <r>
      <rPr>
        <sz val="11"/>
        <color rgb="FF000000"/>
        <rFont val="Calibri"/>
        <scheme val="minor"/>
      </rPr>
      <t xml:space="preserve"> &gt; 100 hits, </t>
    </r>
    <r>
      <rPr>
        <i/>
        <sz val="11"/>
        <color rgb="FF000000"/>
        <rFont val="Calibri"/>
        <scheme val="minor"/>
      </rPr>
      <t>top hit</t>
    </r>
    <r>
      <rPr>
        <sz val="11"/>
        <color rgb="FF000000"/>
        <rFont val="Calibri"/>
        <scheme val="minor"/>
      </rPr>
      <t xml:space="preserve"> = PaoPu, cluster EE, major head protein, 100% identity, 100% coverage (full length), red alignment, E value = 0.0. CDD: COG3740 (head maturation protease), 30.3% coverage, 1.82e^-32. proheadase_HK97 (prohead protease), 24.2% coverage, 3.88e^-16. Peptidase_S78 (Caudovirus prohead serine protease), 25.75% coverage, 3.79e^-13. </t>
    </r>
    <r>
      <rPr>
        <b/>
        <sz val="11"/>
        <color rgb="FF000000"/>
        <rFont val="Calibri"/>
        <scheme val="minor"/>
      </rPr>
      <t>HHPred:</t>
    </r>
    <r>
      <rPr>
        <sz val="11"/>
        <color rgb="FF000000"/>
        <rFont val="Calibri"/>
        <scheme val="minor"/>
      </rPr>
      <t xml:space="preserve"> PDB Escherichia phage HK97, scaffolding domain delta/prohead I, 99.93% probability, 50% coverage. PDB Rhodobacter capsulatus DE442, major capsid protein, 99.93% probability, 51.3% coverage. Calling major capsid and protease fusion protein.</t>
    </r>
  </si>
  <si>
    <t>DNAM: 354bp. Glimmer and GeneMark agree on start @5385bp. Gap of 3 w/ upstream gene. No other calls in other frames. CP: All coding potential captured on GMself and overlapping coding potential w/ gene 5 on GMhost. BLAST: PhDB - Q1:S1, 100% identity, 100% coverage red alignment, E value = 2e^-60 w/ TeddyBoy_6. NCBI - Q1:S1, 100% identity, 100% coverage red alignment, E value = 3e^-78 w/ Scamander (head-tail conenctor protein). Starterator: @5385 is the most annotated start w/ 127 MA's. RBS: Z value of 2.667 (highest), final score of -4.553 (closest to 0). Agree w/ start @5385.</t>
  </si>
  <si>
    <t>head-to-tail adaptor</t>
  </si>
  <si>
    <t xml:space="preserve">head-to-tail adaptor	</t>
  </si>
  <si>
    <r>
      <rPr>
        <b/>
        <sz val="11"/>
        <color rgb="FF000000"/>
        <rFont val="Calibri"/>
        <scheme val="minor"/>
      </rPr>
      <t>BLASTP:</t>
    </r>
    <r>
      <rPr>
        <sz val="11"/>
        <color rgb="FF000000"/>
        <rFont val="Calibri"/>
        <scheme val="minor"/>
      </rPr>
      <t xml:space="preserve"> </t>
    </r>
    <r>
      <rPr>
        <u/>
        <sz val="11"/>
        <color rgb="FF000000"/>
        <rFont val="Calibri"/>
        <scheme val="minor"/>
      </rPr>
      <t xml:space="preserve">PhDB </t>
    </r>
    <r>
      <rPr>
        <sz val="11"/>
        <color rgb="FF000000"/>
        <rFont val="Calibri"/>
        <scheme val="minor"/>
      </rPr>
      <t xml:space="preserve">&gt; 100 hits, </t>
    </r>
    <r>
      <rPr>
        <i/>
        <sz val="11"/>
        <color rgb="FF000000"/>
        <rFont val="Calibri"/>
        <scheme val="minor"/>
      </rPr>
      <t>top hit</t>
    </r>
    <r>
      <rPr>
        <sz val="11"/>
        <color rgb="FF000000"/>
        <rFont val="Calibri"/>
        <scheme val="minor"/>
      </rPr>
      <t xml:space="preserve"> = TeddyBoy_6, cluster EE, head-to-tail adaptor, 100% identity, 100% coverage (full length), red alignment, E value = 2e^-60. </t>
    </r>
    <r>
      <rPr>
        <u/>
        <sz val="11"/>
        <color rgb="FF000000"/>
        <rFont val="Calibri"/>
        <scheme val="minor"/>
      </rPr>
      <t>NCBI</t>
    </r>
    <r>
      <rPr>
        <sz val="11"/>
        <color rgb="FF000000"/>
        <rFont val="Calibri"/>
        <scheme val="minor"/>
      </rPr>
      <t xml:space="preserve"> &gt; 100 hits, </t>
    </r>
    <r>
      <rPr>
        <i/>
        <sz val="11"/>
        <color rgb="FF000000"/>
        <rFont val="Calibri"/>
        <scheme val="minor"/>
      </rPr>
      <t>top hit</t>
    </r>
    <r>
      <rPr>
        <sz val="11"/>
        <color rgb="FF000000"/>
        <rFont val="Calibri"/>
        <scheme val="minor"/>
      </rPr>
      <t xml:space="preserve"> = Scamander, cluster EE, head-to-tail connecter protein, 100% identity, 100% coverage (full length), red alignment, E value = 3e^-78. </t>
    </r>
    <r>
      <rPr>
        <b/>
        <sz val="11"/>
        <color rgb="FF000000"/>
        <rFont val="Calibri"/>
        <scheme val="minor"/>
      </rPr>
      <t>CDD:</t>
    </r>
    <r>
      <rPr>
        <sz val="11"/>
        <color rgb="FF000000"/>
        <rFont val="Calibri"/>
        <scheme val="minor"/>
      </rPr>
      <t xml:space="preserve"> None. </t>
    </r>
    <r>
      <rPr>
        <b/>
        <sz val="11"/>
        <color rgb="FF000000"/>
        <rFont val="Calibri"/>
        <scheme val="minor"/>
      </rPr>
      <t>HHPred:</t>
    </r>
    <r>
      <rPr>
        <sz val="11"/>
        <color rgb="FF000000"/>
        <rFont val="Calibri"/>
        <scheme val="minor"/>
      </rPr>
      <t xml:space="preserve"> PDB Enterobactera phage HK97, gp6; 13-membered ring, 99.55% probability, 81.2% coverage. PDB Bacillus subtilis, head completion protein, 99.5% probability, 81.2% coverage. Calling head-to-tail adaptor.</t>
    </r>
  </si>
  <si>
    <r>
      <t>DNAM</t>
    </r>
    <r>
      <rPr>
        <sz val="11"/>
        <color rgb="FF000000"/>
        <rFont val="Calibri"/>
        <charset val="1"/>
      </rPr>
      <t xml:space="preserve">: 381 bp long. No full overlapping genes on other reading frames. Both GL and GM calls on the start @ 5735 with -4 bp overlap with upstream gene. </t>
    </r>
    <r>
      <rPr>
        <b/>
        <sz val="11"/>
        <color rgb="FF000000"/>
        <rFont val="Calibri"/>
        <charset val="1"/>
      </rPr>
      <t>CP</t>
    </r>
    <r>
      <rPr>
        <sz val="11"/>
        <color rgb="FF000000"/>
        <rFont val="Calibri"/>
        <charset val="1"/>
      </rPr>
      <t xml:space="preserve">: All coding potential captured on GMSelf but coding potential goes further upstream in GMHost but there's no additional upstream start to capture it. </t>
    </r>
    <r>
      <rPr>
        <b/>
        <sz val="11"/>
        <color rgb="FF000000"/>
        <rFont val="Calibri"/>
        <charset val="1"/>
      </rPr>
      <t>BLAST</t>
    </r>
    <r>
      <rPr>
        <sz val="11"/>
        <color rgb="FF000000"/>
        <rFont val="Calibri"/>
        <charset val="1"/>
      </rPr>
      <t xml:space="preserve">: PhDB: Q1:S1, 100% identity, 100% coverage red alignment, E value: 4e-65 with Yubaba_7. NCBI: Q1:S1, 100% identity,100% coverage red alignment, E value: 8e-84 with PaoPu (minor tail protein). </t>
    </r>
    <r>
      <rPr>
        <b/>
        <sz val="11"/>
        <color rgb="FF000000"/>
        <rFont val="Calibri"/>
        <charset val="1"/>
      </rPr>
      <t>Starterator</t>
    </r>
    <r>
      <rPr>
        <sz val="11"/>
        <color rgb="FF000000"/>
        <rFont val="Calibri"/>
        <charset val="1"/>
      </rPr>
      <t xml:space="preserve">: at 5735 is the most annotated start with 127 MAs. </t>
    </r>
    <r>
      <rPr>
        <b/>
        <sz val="11"/>
        <color rgb="FF000000"/>
        <rFont val="Calibri"/>
        <charset val="1"/>
      </rPr>
      <t>RBS</t>
    </r>
    <r>
      <rPr>
        <sz val="11"/>
        <color rgb="FF000000"/>
        <rFont val="Calibri"/>
        <charset val="1"/>
      </rPr>
      <t>: Z value: 1.515,Final score: -6.591. Yes, it is a gene and we agree with the start @ 5735</t>
    </r>
  </si>
  <si>
    <t>Tail terminator</t>
  </si>
  <si>
    <t xml:space="preserve">tail terminator	</t>
  </si>
  <si>
    <r>
      <rPr>
        <b/>
        <sz val="10"/>
        <color rgb="FF212121"/>
        <rFont val="Arial"/>
      </rPr>
      <t>BLASTP</t>
    </r>
    <r>
      <rPr>
        <sz val="10"/>
        <color rgb="FF212121"/>
        <rFont val="Arial"/>
      </rPr>
      <t xml:space="preserve">: PhDB &gt;80 hits, Top Hit = Yubaba_7,Cluster EE, tail terminator, 100%coverage (full length), 100% identity red alignment, E value: 4e-65 NCBI = 100 hits , Top Hit = PaoPu, Cluster EE, minor tail protein, 100% coverage (full length), 100% identity red aligment, E value: 8e-84 </t>
    </r>
    <r>
      <rPr>
        <b/>
        <sz val="10"/>
        <color rgb="FF212121"/>
        <rFont val="Arial"/>
      </rPr>
      <t>CDD</t>
    </r>
    <r>
      <rPr>
        <sz val="10"/>
        <color rgb="FF212121"/>
        <rFont val="Arial"/>
      </rPr>
      <t xml:space="preserve">: none. </t>
    </r>
    <r>
      <rPr>
        <b/>
        <sz val="10"/>
        <color rgb="FF212121"/>
        <rFont val="Arial"/>
      </rPr>
      <t>HHPred</t>
    </r>
    <r>
      <rPr>
        <sz val="10"/>
        <color rgb="FF212121"/>
        <rFont val="Arial"/>
      </rPr>
      <t>: 3FZ2_F, Enterobacteria phage lambda, minor tail protein, 98.64% probability, 98% coverage . Calling it a tail terminator for now since the annotation guide instructed that tail terminator has HHPred alignment with protein 3FZ2_F.</t>
    </r>
  </si>
  <si>
    <r>
      <t>DNAM</t>
    </r>
    <r>
      <rPr>
        <sz val="11"/>
        <color rgb="FF000000"/>
        <rFont val="Calibri"/>
        <charset val="1"/>
      </rPr>
      <t xml:space="preserve">: 435 bp long. No full overlapping genes on other reading frames. Both GL and GM calls start @ 6154 with 38 bp gap with upstream gene. </t>
    </r>
    <r>
      <rPr>
        <b/>
        <sz val="11"/>
        <color rgb="FF000000"/>
        <rFont val="Calibri"/>
        <charset val="1"/>
      </rPr>
      <t>CP</t>
    </r>
    <r>
      <rPr>
        <sz val="11"/>
        <color rgb="FF000000"/>
        <rFont val="Calibri"/>
        <charset val="1"/>
      </rPr>
      <t xml:space="preserve">: All coding potential captured on GMSelf and GMHost. </t>
    </r>
    <r>
      <rPr>
        <b/>
        <sz val="11"/>
        <color rgb="FF000000"/>
        <rFont val="Calibri"/>
        <charset val="1"/>
      </rPr>
      <t>BLAST</t>
    </r>
    <r>
      <rPr>
        <sz val="11"/>
        <color rgb="FF000000"/>
        <rFont val="Calibri"/>
        <charset val="1"/>
      </rPr>
      <t xml:space="preserve">: PhDB: Q1:S1, 100% identity, 100% coverage red alignment, E value: 9e-82 with Yubaba_8. NCBI: Q1:S1, 100% identity, 100% coverage red alignment, E value: 9e-100 with PaoPu (major tail protein) </t>
    </r>
    <r>
      <rPr>
        <b/>
        <sz val="11"/>
        <color rgb="FF000000"/>
        <rFont val="Calibri"/>
        <charset val="1"/>
      </rPr>
      <t>Starterator</t>
    </r>
    <r>
      <rPr>
        <sz val="11"/>
        <color rgb="FF000000"/>
        <rFont val="Calibri"/>
        <charset val="1"/>
      </rPr>
      <t xml:space="preserve">: at 6154 is the most annotated start with 126 MAs. </t>
    </r>
    <r>
      <rPr>
        <b/>
        <sz val="11"/>
        <color rgb="FF000000"/>
        <rFont val="Calibri"/>
        <charset val="1"/>
      </rPr>
      <t>RBS</t>
    </r>
    <r>
      <rPr>
        <sz val="11"/>
        <color rgb="FF000000"/>
        <rFont val="Calibri"/>
        <charset val="1"/>
      </rPr>
      <t>: Z value: 1.529, Final score: -5.797. Yes, it is a gene and we agree with the start @6154</t>
    </r>
  </si>
  <si>
    <t>Major tail protein</t>
  </si>
  <si>
    <t xml:space="preserve">major tail protein	</t>
  </si>
  <si>
    <r>
      <rPr>
        <b/>
        <sz val="11"/>
        <color rgb="FF000000"/>
        <rFont val="Calibri"/>
      </rPr>
      <t>BLASTP</t>
    </r>
    <r>
      <rPr>
        <sz val="11"/>
        <color rgb="FF000000"/>
        <rFont val="Calibri"/>
      </rPr>
      <t xml:space="preserve">: PhDB &gt;80 hits, Top Hit = Yubaba_8,Cluster EE, major tail protein, 100%coverage (full length), 100% identity red alignment, E value: 9e-82 NCBI = 100 hits , Top Hit = PaoPu, Cluster EE, major tail protein, 100% coverage (full length), 100% identity red aligment, E value: 1e-99 </t>
    </r>
    <r>
      <rPr>
        <b/>
        <sz val="11"/>
        <color rgb="FF000000"/>
        <rFont val="Calibri"/>
      </rPr>
      <t>CDD</t>
    </r>
    <r>
      <rPr>
        <sz val="11"/>
        <color rgb="FF000000"/>
        <rFont val="Calibri"/>
      </rPr>
      <t xml:space="preserve">: none </t>
    </r>
    <r>
      <rPr>
        <b/>
        <sz val="11"/>
        <color rgb="FF000000"/>
        <rFont val="Calibri"/>
      </rPr>
      <t>HHPred</t>
    </r>
    <r>
      <rPr>
        <sz val="11"/>
        <color rgb="FF000000"/>
        <rFont val="Calibri"/>
      </rPr>
      <t>: 8GTC_C, marine siphophage vB_DshS-R4C, major tail protein, 99.35% probability, 93% coverage. Calling this a major tail protein for now .</t>
    </r>
  </si>
  <si>
    <r>
      <t>DNAM</t>
    </r>
    <r>
      <rPr>
        <sz val="11"/>
        <color rgb="FF000000"/>
        <rFont val="Calibri"/>
        <charset val="1"/>
      </rPr>
      <t xml:space="preserve">: 384 bp long. No full overlapping genes on other reading frame. Both GL and GM calls start @ 6601 </t>
    </r>
    <r>
      <rPr>
        <b/>
        <sz val="11"/>
        <color rgb="FF000000"/>
        <rFont val="Calibri"/>
        <charset val="1"/>
      </rPr>
      <t>CP</t>
    </r>
    <r>
      <rPr>
        <sz val="11"/>
        <color rgb="FF000000"/>
        <rFont val="Calibri"/>
        <charset val="1"/>
      </rPr>
      <t xml:space="preserve">: All coding potential captured on GMSelf and GMHost. </t>
    </r>
    <r>
      <rPr>
        <b/>
        <sz val="11"/>
        <color rgb="FF000000"/>
        <rFont val="Calibri"/>
        <charset val="1"/>
      </rPr>
      <t>BLAST</t>
    </r>
    <r>
      <rPr>
        <sz val="11"/>
        <color rgb="FF000000"/>
        <rFont val="Calibri"/>
        <charset val="1"/>
      </rPr>
      <t xml:space="preserve">: PhDB: Q1:S1, 100% identity, 100% coverage red alignment, E value: 2e-66 with Yubaba_9. NCBI: Q1:S1, 100% identity, 100% coverage red alignment, E value: 6e-85 with PaoPu (hypothetical protein). </t>
    </r>
    <r>
      <rPr>
        <b/>
        <sz val="11"/>
        <color rgb="FF000000"/>
        <rFont val="Calibri"/>
        <charset val="1"/>
      </rPr>
      <t>Starterator</t>
    </r>
    <r>
      <rPr>
        <sz val="11"/>
        <color rgb="FF000000"/>
        <rFont val="Calibri"/>
        <charset val="1"/>
      </rPr>
      <t xml:space="preserve">: at 6601 is the most annotated start with 130 MAs. </t>
    </r>
    <r>
      <rPr>
        <b/>
        <sz val="11"/>
        <color rgb="FF000000"/>
        <rFont val="Calibri"/>
        <charset val="1"/>
      </rPr>
      <t>RBS</t>
    </r>
    <r>
      <rPr>
        <sz val="11"/>
        <color rgb="FF000000"/>
        <rFont val="Calibri"/>
        <charset val="1"/>
      </rPr>
      <t>: Z value: 2.247, Final score: -4.294. Yes, it is a gene and we agree with the start @ 6601.</t>
    </r>
  </si>
  <si>
    <t>minor tail protein</t>
  </si>
  <si>
    <t xml:space="preserve">Hypothetical Protein	</t>
  </si>
  <si>
    <r>
      <rPr>
        <b/>
        <sz val="11"/>
        <color rgb="FF000000"/>
        <rFont val="Calibri"/>
      </rPr>
      <t>BLASTP</t>
    </r>
    <r>
      <rPr>
        <sz val="11"/>
        <color rgb="FF000000"/>
        <rFont val="Calibri"/>
      </rPr>
      <t xml:space="preserve">: PhDB &gt;100 hits, Top Hit = Yubaba_9 ,Cluster EE, minor tail protein, 100%coverage (full length), 100% identity red alignment, E value: 2e-66 NCBI = 100 hits , Top Hit = PaoPu, Cluster EE, hypothetical protein, 100% coverage (full length), 100% identity red aligment, E value: 6e-85 </t>
    </r>
    <r>
      <rPr>
        <b/>
        <sz val="11"/>
        <color rgb="FF000000"/>
        <rFont val="Calibri"/>
      </rPr>
      <t>CDD</t>
    </r>
    <r>
      <rPr>
        <sz val="11"/>
        <color rgb="FF000000"/>
        <rFont val="Calibri"/>
      </rPr>
      <t xml:space="preserve">: none </t>
    </r>
    <r>
      <rPr>
        <b/>
        <sz val="11"/>
        <color rgb="FF000000"/>
        <rFont val="Calibri"/>
      </rPr>
      <t>HHPred</t>
    </r>
    <r>
      <rPr>
        <sz val="11"/>
        <color rgb="FF000000"/>
        <rFont val="Calibri"/>
      </rPr>
      <t xml:space="preserve">: the results have PF hits at 99% probability but there's not enough evidence to support the results. Therefore, calling it a hypothetical protein for now. Synteny suggests that this is not a minor tail protein because it is upstream of the tape measure protein </t>
    </r>
    <r>
      <rPr>
        <b/>
        <sz val="11"/>
        <color rgb="FF000000"/>
        <rFont val="Calibri"/>
      </rPr>
      <t xml:space="preserve">DeepTMHMM- </t>
    </r>
    <r>
      <rPr>
        <sz val="11"/>
        <color rgb="FF000000"/>
        <rFont val="Calibri"/>
      </rPr>
      <t>no significant results.</t>
    </r>
  </si>
  <si>
    <r>
      <rPr>
        <b/>
        <sz val="11"/>
        <color rgb="FF000000"/>
        <rFont val="Calibri"/>
      </rPr>
      <t>DNAM</t>
    </r>
    <r>
      <rPr>
        <sz val="11"/>
        <color rgb="FF000000"/>
        <rFont val="Calibri"/>
      </rPr>
      <t xml:space="preserve">: good length, 13 bp gap, GL and GM start @6998, CP: all coding potential captured on GMself and GMHost </t>
    </r>
    <r>
      <rPr>
        <b/>
        <sz val="11"/>
        <color rgb="FF000000"/>
        <rFont val="Calibri"/>
      </rPr>
      <t>BLAST</t>
    </r>
    <r>
      <rPr>
        <sz val="11"/>
        <color rgb="FF000000"/>
        <rFont val="Calibri"/>
      </rPr>
      <t xml:space="preserve">: </t>
    </r>
    <r>
      <rPr>
        <u/>
        <sz val="11"/>
        <color rgb="FF000000"/>
        <rFont val="Calibri"/>
      </rPr>
      <t>PhDB</t>
    </r>
    <r>
      <rPr>
        <sz val="11"/>
        <color rgb="FF000000"/>
        <rFont val="Calibri"/>
      </rPr>
      <t xml:space="preserve">: top hit =TeddyBoy_10 Q1:S1, 100% identity, 100% coverage, red alignment, E value 0.0. </t>
    </r>
    <r>
      <rPr>
        <u/>
        <sz val="11"/>
        <color rgb="FF000000"/>
        <rFont val="Calibri"/>
      </rPr>
      <t>NCBI:</t>
    </r>
    <r>
      <rPr>
        <sz val="11"/>
        <color rgb="FF000000"/>
        <rFont val="Calibri"/>
      </rPr>
      <t xml:space="preserve"> top hit =BurtonthePup Q1:S1, 100% identity, 100% coverage, red alignment, E value 2e-66 </t>
    </r>
    <r>
      <rPr>
        <b/>
        <sz val="11"/>
        <color rgb="FF000000"/>
        <rFont val="Calibri"/>
      </rPr>
      <t>Starterator</t>
    </r>
    <r>
      <rPr>
        <sz val="11"/>
        <color rgb="FF000000"/>
        <rFont val="Calibri"/>
      </rPr>
      <t xml:space="preserve">: start @6998 has 127 MAs there are no other MAs for other available starts. </t>
    </r>
    <r>
      <rPr>
        <b/>
        <sz val="11"/>
        <color rgb="FF000000"/>
        <rFont val="Calibri"/>
      </rPr>
      <t>RBS</t>
    </r>
    <r>
      <rPr>
        <sz val="11"/>
        <color rgb="FF000000"/>
        <rFont val="Calibri"/>
      </rPr>
      <t xml:space="preserve"> scores are best for start at 6998 Z value = 2.481, Final score = -3.826 (closest to 0). Slippery sequence found (GGGAAA</t>
    </r>
    <r>
      <rPr>
        <b/>
        <sz val="11"/>
        <color rgb="FF000000"/>
        <rFont val="Calibri"/>
      </rPr>
      <t>C</t>
    </r>
    <r>
      <rPr>
        <sz val="11"/>
        <color rgb="FF000000"/>
        <rFont val="Calibri"/>
      </rPr>
      <t>) w/ -1 frameshift @ 7276.</t>
    </r>
  </si>
  <si>
    <t>tail assembly chaperone</t>
  </si>
  <si>
    <r>
      <rPr>
        <sz val="11"/>
        <color rgb="FF000000"/>
        <rFont val="Calibri"/>
        <scheme val="minor"/>
      </rPr>
      <t xml:space="preserve"> </t>
    </r>
    <r>
      <rPr>
        <b/>
        <sz val="11"/>
        <color rgb="FF000000"/>
        <rFont val="Calibri"/>
        <scheme val="minor"/>
      </rPr>
      <t>BLAST</t>
    </r>
    <r>
      <rPr>
        <sz val="11"/>
        <color rgb="FF000000"/>
        <rFont val="Calibri"/>
        <scheme val="minor"/>
      </rPr>
      <t xml:space="preserve">: </t>
    </r>
    <r>
      <rPr>
        <u/>
        <sz val="11"/>
        <color rgb="FF000000"/>
        <rFont val="Calibri"/>
        <scheme val="minor"/>
      </rPr>
      <t>PhDB</t>
    </r>
    <r>
      <rPr>
        <sz val="11"/>
        <color rgb="FF000000"/>
        <rFont val="Calibri"/>
        <scheme val="minor"/>
      </rPr>
      <t xml:space="preserve">: &gt;50 hits with red and pink alignments, top hit =TeddyBoy_10 tail assembly chaperone Q1:S1, 100% identity, 100% coverage, red alignment, E value 0.0. </t>
    </r>
    <r>
      <rPr>
        <u/>
        <sz val="11"/>
        <color rgb="FF000000"/>
        <rFont val="Calibri"/>
        <scheme val="minor"/>
      </rPr>
      <t>NCBI</t>
    </r>
    <r>
      <rPr>
        <sz val="11"/>
        <color rgb="FF000000"/>
        <rFont val="Calibri"/>
        <scheme val="minor"/>
      </rPr>
      <t xml:space="preserve">: &gt;50 hits with mostly pink and green alignments, top hit =BurtonthePup  Q1:S1, 100% identity, 100% coverage, red alignment, E value 2e-66 </t>
    </r>
    <r>
      <rPr>
        <b/>
        <sz val="11"/>
        <color rgb="FF000000"/>
        <rFont val="Calibri"/>
        <scheme val="minor"/>
      </rPr>
      <t>CDD</t>
    </r>
    <r>
      <rPr>
        <sz val="11"/>
        <color rgb="FF000000"/>
        <rFont val="Calibri"/>
        <scheme val="minor"/>
      </rPr>
      <t xml:space="preserve">: none </t>
    </r>
    <r>
      <rPr>
        <b/>
        <sz val="11"/>
        <color rgb="FF000000"/>
        <rFont val="Calibri"/>
        <scheme val="minor"/>
      </rPr>
      <t>HHPred</t>
    </r>
    <r>
      <rPr>
        <sz val="11"/>
        <color rgb="FF000000"/>
        <rFont val="Calibri"/>
        <scheme val="minor"/>
      </rPr>
      <t xml:space="preserve">: After Frameshift was documented, the resulting protein had no significant hits. Synteny and BLAST results are enough to call this the tail assembly chaperone </t>
    </r>
  </si>
  <si>
    <r>
      <t>DNAM</t>
    </r>
    <r>
      <rPr>
        <sz val="11"/>
        <color rgb="FF000000"/>
        <rFont val="Calibri"/>
        <charset val="1"/>
      </rPr>
      <t xml:space="preserve">: CP: more coding potential available upstream on GMself but not GMhost. This will be resolved with the -1 frameshift. </t>
    </r>
    <r>
      <rPr>
        <b/>
        <sz val="11"/>
        <color rgb="FF000000"/>
        <rFont val="Calibri"/>
        <charset val="1"/>
      </rPr>
      <t>BLAST</t>
    </r>
    <r>
      <rPr>
        <sz val="11"/>
        <color rgb="FF000000"/>
        <rFont val="Calibri"/>
        <charset val="1"/>
      </rPr>
      <t xml:space="preserve">: </t>
    </r>
    <r>
      <rPr>
        <u/>
        <sz val="11"/>
        <color rgb="FF000000"/>
        <rFont val="Calibri"/>
        <charset val="1"/>
      </rPr>
      <t xml:space="preserve">PhDB </t>
    </r>
    <r>
      <rPr>
        <sz val="11"/>
        <color rgb="FF000000"/>
        <rFont val="Calibri"/>
        <charset val="1"/>
      </rPr>
      <t xml:space="preserve">no significant results (green alignments) on </t>
    </r>
    <r>
      <rPr>
        <u/>
        <sz val="11"/>
        <color rgb="FF000000"/>
        <rFont val="Calibri"/>
        <charset val="1"/>
      </rPr>
      <t>NCBI</t>
    </r>
    <r>
      <rPr>
        <sz val="11"/>
        <color rgb="FF000000"/>
        <rFont val="Calibri"/>
        <charset val="1"/>
      </rPr>
      <t xml:space="preserve">: top hit = McShie pink alignments Q1:S114, 100% coverage, 100% identity, Evalue 7e-21 . </t>
    </r>
    <r>
      <rPr>
        <b/>
        <sz val="11"/>
        <color rgb="FF000000"/>
        <rFont val="Calibri"/>
        <charset val="1"/>
      </rPr>
      <t>Starterator</t>
    </r>
    <r>
      <rPr>
        <sz val="11"/>
        <color rgb="FF000000"/>
        <rFont val="Calibri"/>
        <charset val="1"/>
      </rPr>
      <t xml:space="preserve">: no MAs for this start. </t>
    </r>
    <r>
      <rPr>
        <b/>
        <sz val="11"/>
        <color rgb="FF000000"/>
        <rFont val="Calibri"/>
        <charset val="1"/>
      </rPr>
      <t xml:space="preserve">RBS: </t>
    </r>
    <r>
      <rPr>
        <sz val="11"/>
        <color rgb="FF000000"/>
        <rFont val="Calibri"/>
        <charset val="1"/>
      </rPr>
      <t>for start @ 7327 Z value = 2.358, Final score = -4.423 these are the best options of the starts available, before annotating the frameshift.</t>
    </r>
    <r>
      <rPr>
        <b/>
        <sz val="11"/>
        <color rgb="FF000000"/>
        <rFont val="Calibri"/>
        <charset val="1"/>
      </rPr>
      <t xml:space="preserve"> Frameshift added (11_1 and 11_2): </t>
    </r>
    <r>
      <rPr>
        <sz val="11"/>
        <color rgb="FF000000"/>
        <rFont val="Calibri"/>
        <charset val="1"/>
      </rPr>
      <t>two regions added in DNAM to annotate the -1 frameshift @7276. updated sequences matches amino acids sequences for gp11 for Burtonthe pup and Rhogar on Phamerator</t>
    </r>
  </si>
  <si>
    <r>
      <rPr>
        <b/>
        <sz val="11"/>
        <color rgb="FF000000"/>
        <rFont val="Calibri"/>
      </rPr>
      <t>BLAST</t>
    </r>
    <r>
      <rPr>
        <sz val="11"/>
        <color rgb="FF000000"/>
        <rFont val="Calibri"/>
      </rPr>
      <t xml:space="preserve">: </t>
    </r>
    <r>
      <rPr>
        <u/>
        <sz val="11"/>
        <color rgb="FF000000"/>
        <rFont val="Calibri"/>
      </rPr>
      <t>PhDB</t>
    </r>
    <r>
      <rPr>
        <sz val="11"/>
        <color rgb="FF000000"/>
        <rFont val="Calibri"/>
      </rPr>
      <t xml:space="preserve">: before documenting frameshift, there were only green alignments and the Q1:S1 alignment is with another draft. After documenting frameshift, </t>
    </r>
    <r>
      <rPr>
        <u/>
        <sz val="11"/>
        <color rgb="FF000000"/>
        <rFont val="Calibri"/>
      </rPr>
      <t>PhDB</t>
    </r>
    <r>
      <rPr>
        <sz val="11"/>
        <color rgb="FF000000"/>
        <rFont val="Calibri"/>
      </rPr>
      <t xml:space="preserve">: results are all red alignments with top hit = TedddyBoy_11, 100% coverage, 100% identiy, Q1:S1, E value = 2e-73. </t>
    </r>
    <r>
      <rPr>
        <u/>
        <sz val="11"/>
        <color rgb="FF000000"/>
        <rFont val="Calibri"/>
      </rPr>
      <t>NCBI</t>
    </r>
    <r>
      <rPr>
        <sz val="11"/>
        <color rgb="FF000000"/>
        <rFont val="Calibri"/>
      </rPr>
      <t xml:space="preserve">: after frameshift: &gt; 50 red and pink alignments, top hit Slentz tail assembly chaperone = Q1:S1, 100% coverage, 100% identity, E value =  5e-96, </t>
    </r>
    <r>
      <rPr>
        <b/>
        <sz val="11"/>
        <color rgb="FF000000"/>
        <rFont val="Calibri"/>
      </rPr>
      <t>HHPred</t>
    </r>
    <r>
      <rPr>
        <sz val="11"/>
        <color rgb="FF000000"/>
        <rFont val="Calibri"/>
      </rPr>
      <t>: After Frameshift was documented, the resulting protein had no significant hits. Synteny and BLAST results are enough to call this the tail assembly chaperone</t>
    </r>
  </si>
  <si>
    <r>
      <rPr>
        <b/>
        <sz val="11"/>
        <color rgb="FF000000"/>
        <rFont val="Calibri"/>
      </rPr>
      <t>DNAM:</t>
    </r>
    <r>
      <rPr>
        <sz val="11"/>
        <color rgb="FF000000"/>
        <rFont val="Calibri"/>
      </rPr>
      <t xml:space="preserve"> Both Glimmer and Genemark agree with the start @ 7546bp. Has a length of 2106 bp which is a great length. No overlap with other protein coding genes. There is a 117bp gap with the upstream gene</t>
    </r>
    <r>
      <rPr>
        <b/>
        <sz val="11"/>
        <color rgb="FF000000"/>
        <rFont val="Calibri"/>
      </rPr>
      <t xml:space="preserve"> CP:</t>
    </r>
    <r>
      <rPr>
        <sz val="11"/>
        <color rgb="FF000000"/>
        <rFont val="Calibri"/>
      </rPr>
      <t xml:space="preserve"> The full coding potential is captured by the availible start and stop. This is confirmed with Genemark host and self. </t>
    </r>
    <r>
      <rPr>
        <b/>
        <sz val="11"/>
        <color rgb="FF000000"/>
        <rFont val="Calibri"/>
      </rPr>
      <t xml:space="preserve">BLAST: </t>
    </r>
    <r>
      <rPr>
        <u/>
        <sz val="11"/>
        <color rgb="FF000000"/>
        <rFont val="Calibri"/>
      </rPr>
      <t>PhagesDB:</t>
    </r>
    <r>
      <rPr>
        <sz val="11"/>
        <color rgb="FF000000"/>
        <rFont val="Calibri"/>
      </rPr>
      <t xml:space="preserve"> Q1:S1, 100% identities and coverage with red alignment. E value of 0 with TeddyBoy_12, (tape measure protein). </t>
    </r>
    <r>
      <rPr>
        <u/>
        <sz val="11"/>
        <color rgb="FF000000"/>
        <rFont val="Calibri"/>
      </rPr>
      <t>NCBI:</t>
    </r>
    <r>
      <rPr>
        <sz val="11"/>
        <color rgb="FF000000"/>
        <rFont val="Calibri"/>
      </rPr>
      <t xml:space="preserve"> Q1:S1, 100% identities and coverage with red alignment. E value of 0 with ButronThePup(tape measure protein). </t>
    </r>
    <r>
      <rPr>
        <b/>
        <sz val="11"/>
        <color rgb="FF000000"/>
        <rFont val="Calibri"/>
      </rPr>
      <t>Starterator:</t>
    </r>
    <r>
      <rPr>
        <sz val="11"/>
        <color rgb="FF000000"/>
        <rFont val="Calibri"/>
      </rPr>
      <t xml:space="preserve"> Start @ 7546 has 124 manual annotations. The start @  7567 only has 3. </t>
    </r>
    <r>
      <rPr>
        <b/>
        <sz val="11"/>
        <color rgb="FF000000"/>
        <rFont val="Calibri"/>
      </rPr>
      <t>RBS:</t>
    </r>
    <r>
      <rPr>
        <sz val="11"/>
        <color rgb="FF000000"/>
        <rFont val="Calibri"/>
      </rPr>
      <t xml:space="preserve"> Start @7546 has a Z score of 2.571 and a final score of -4.386. This is a gene and has a start at 7546.</t>
    </r>
  </si>
  <si>
    <t xml:space="preserve">tape measure protein	</t>
  </si>
  <si>
    <r>
      <rPr>
        <b/>
        <sz val="11"/>
        <color rgb="FF000000"/>
        <rFont val="Calibri"/>
        <scheme val="minor"/>
      </rPr>
      <t>Blast:</t>
    </r>
    <r>
      <rPr>
        <sz val="11"/>
        <color rgb="FF000000"/>
        <rFont val="Calibri"/>
        <scheme val="minor"/>
      </rPr>
      <t xml:space="preserve"> </t>
    </r>
    <r>
      <rPr>
        <u/>
        <sz val="11"/>
        <color rgb="FF000000"/>
        <rFont val="Calibri"/>
        <scheme val="minor"/>
      </rPr>
      <t>PhagesDB:</t>
    </r>
    <r>
      <rPr>
        <sz val="11"/>
        <color rgb="FF000000"/>
        <rFont val="Calibri"/>
        <scheme val="minor"/>
      </rPr>
      <t xml:space="preserve"> &lt;50 hits,  Q1:S1, 100% identities and coverage with red alignment. E value of 0 with TeddyBoy_12, (tape measure protein). </t>
    </r>
    <r>
      <rPr>
        <u/>
        <sz val="11"/>
        <color rgb="FF000000"/>
        <rFont val="Calibri"/>
        <scheme val="minor"/>
      </rPr>
      <t>NCBI:</t>
    </r>
    <r>
      <rPr>
        <sz val="11"/>
        <color rgb="FF000000"/>
        <rFont val="Calibri"/>
        <scheme val="minor"/>
      </rPr>
      <t xml:space="preserve"> 100 hits,  Q1:S1, 100% identities and coverage with red alignment. E value of 0 with ButronThePup(tape measure protein).</t>
    </r>
    <r>
      <rPr>
        <b/>
        <sz val="11"/>
        <color rgb="FF000000"/>
        <rFont val="Calibri"/>
        <scheme val="minor"/>
      </rPr>
      <t xml:space="preserve"> CDD:</t>
    </r>
    <r>
      <rPr>
        <sz val="11"/>
        <color rgb="FF000000"/>
        <rFont val="Calibri"/>
        <scheme val="minor"/>
      </rPr>
      <t xml:space="preserve"> COG5412 (Phage-related protein [Mobilome: prophages, transposons). E value of 9.55e-25.</t>
    </r>
    <r>
      <rPr>
        <b/>
        <sz val="11"/>
        <color rgb="FF000000"/>
        <rFont val="Calibri"/>
        <scheme val="minor"/>
      </rPr>
      <t xml:space="preserve"> HHPred:</t>
    </r>
    <r>
      <rPr>
        <sz val="11"/>
        <color rgb="FF000000"/>
        <rFont val="Calibri"/>
        <scheme val="minor"/>
      </rPr>
      <t xml:space="preserve"> PDB: 8V3W_B, fromClostridioides difficile (Tape Measure Protein). 99.71% alignment and 99.75 probability. Calling this tape measure protein</t>
    </r>
  </si>
  <si>
    <t>DELETED</t>
  </si>
  <si>
    <t>tRNA</t>
  </si>
  <si>
    <r>
      <rPr>
        <b/>
        <sz val="11"/>
        <color rgb="FF000000"/>
        <rFont val="Calibri"/>
        <scheme val="minor"/>
      </rPr>
      <t>DNAM</t>
    </r>
    <r>
      <rPr>
        <sz val="11"/>
        <color rgb="FF000000"/>
        <rFont val="Calibri"/>
        <scheme val="minor"/>
      </rPr>
      <t xml:space="preserve">: this tRNA overlaps entirely with gp 12, the tape measure protein. </t>
    </r>
    <r>
      <rPr>
        <b/>
        <sz val="11"/>
        <color rgb="FF000000"/>
        <rFont val="Calibri"/>
        <scheme val="minor"/>
      </rPr>
      <t xml:space="preserve">ARAGORN v1.4.21 </t>
    </r>
    <r>
      <rPr>
        <sz val="11"/>
        <color rgb="FF000000"/>
        <rFont val="Calibri"/>
        <scheme val="minor"/>
      </rPr>
      <t xml:space="preserve">:  trimmed the tRNA from 498 bp to 75 bp. c/p Output:  tRNA-Leu(gag)     75 bases, %GC = 77.3     Sequence [9408,9482]. </t>
    </r>
    <r>
      <rPr>
        <b/>
        <sz val="11"/>
        <color rgb="FF000000"/>
        <rFont val="Calibri"/>
        <scheme val="minor"/>
      </rPr>
      <t xml:space="preserve">tRNA-scanSE </t>
    </r>
    <r>
      <rPr>
        <sz val="11"/>
        <color rgb="FF000000"/>
        <rFont val="Calibri"/>
        <scheme val="minor"/>
      </rPr>
      <t>-no tRNAs found. We will remove this tRNA because of the full overlap with the tape measure protein</t>
    </r>
  </si>
  <si>
    <r>
      <rPr>
        <b/>
        <sz val="11"/>
        <color rgb="FF000000"/>
        <rFont val="Calibri"/>
      </rPr>
      <t xml:space="preserve">DNAM: </t>
    </r>
    <r>
      <rPr>
        <sz val="11"/>
        <color rgb="FF000000"/>
        <rFont val="Calibri"/>
      </rPr>
      <t xml:space="preserve">Both Genemark and Glimmer agree on the start @9648bp. Has a length of 1026bp which is a great length. There is a -2bp overlap with the upstream gene. </t>
    </r>
    <r>
      <rPr>
        <b/>
        <sz val="11"/>
        <color rgb="FF000000"/>
        <rFont val="Calibri"/>
      </rPr>
      <t xml:space="preserve"> CP</t>
    </r>
    <r>
      <rPr>
        <sz val="11"/>
        <color rgb="FF000000"/>
        <rFont val="Calibri"/>
      </rPr>
      <t xml:space="preserve">: All coding potential is utilized with the start and stop. This is confirmed with Genemark host and self.  </t>
    </r>
    <r>
      <rPr>
        <b/>
        <sz val="11"/>
        <color rgb="FF000000"/>
        <rFont val="Calibri"/>
      </rPr>
      <t xml:space="preserve">BLAST: </t>
    </r>
    <r>
      <rPr>
        <sz val="11"/>
        <color rgb="FF000000"/>
        <rFont val="Calibri"/>
      </rPr>
      <t xml:space="preserve">PhagesDB: Q1:S1, 100% identities and coverage with red alignment. E value of 0 with TeddyBoy_13, (minor tail protein). NCBI: Q1:S1, 100% identities and coverage with red alignment. E Value of 0 with BurtonThePup(minor tail protein).  </t>
    </r>
    <r>
      <rPr>
        <b/>
        <sz val="11"/>
        <color rgb="FF000000"/>
        <rFont val="Calibri"/>
      </rPr>
      <t xml:space="preserve">Starterator: </t>
    </r>
    <r>
      <rPr>
        <sz val="11"/>
        <color rgb="FF000000"/>
        <rFont val="Calibri"/>
      </rPr>
      <t xml:space="preserve">Start @ 9648bp is the only one with manual annotations with 104 of them. </t>
    </r>
    <r>
      <rPr>
        <b/>
        <sz val="11"/>
        <color rgb="FF000000"/>
        <rFont val="Calibri"/>
      </rPr>
      <t xml:space="preserve">RBS: </t>
    </r>
    <r>
      <rPr>
        <sz val="11"/>
        <color rgb="FF000000"/>
        <rFont val="Calibri"/>
      </rPr>
      <t>Start@ 9648bp</t>
    </r>
    <r>
      <rPr>
        <b/>
        <sz val="11"/>
        <color rgb="FF000000"/>
        <rFont val="Calibri"/>
      </rPr>
      <t xml:space="preserve"> </t>
    </r>
    <r>
      <rPr>
        <sz val="11"/>
        <color rgb="FF000000"/>
        <rFont val="Calibri"/>
      </rPr>
      <t xml:space="preserve">has a Z score of 2.259 and final value of -4.412. This is a gene and I agree with the start @ 9648bp. </t>
    </r>
  </si>
  <si>
    <t xml:space="preserve">minor tail protein	</t>
  </si>
  <si>
    <r>
      <rPr>
        <b/>
        <sz val="11"/>
        <color rgb="FF000000"/>
        <rFont val="Calibri"/>
        <scheme val="minor"/>
      </rPr>
      <t>BLAST:</t>
    </r>
    <r>
      <rPr>
        <sz val="11"/>
        <color rgb="FF000000"/>
        <rFont val="Calibri"/>
        <scheme val="minor"/>
      </rPr>
      <t xml:space="preserve"> </t>
    </r>
    <r>
      <rPr>
        <u/>
        <sz val="11"/>
        <color rgb="FF000000"/>
        <rFont val="Calibri"/>
        <scheme val="minor"/>
      </rPr>
      <t>PhagesDB:</t>
    </r>
    <r>
      <rPr>
        <sz val="11"/>
        <color rgb="FF000000"/>
        <rFont val="Calibri"/>
        <scheme val="minor"/>
      </rPr>
      <t xml:space="preserve">&lt;50 hits,  Q1:S1, 100% identities and coverage with red alignment. E value of 0 with TeddyBoy_13, (minor tail protein). </t>
    </r>
    <r>
      <rPr>
        <u/>
        <sz val="11"/>
        <color rgb="FF000000"/>
        <rFont val="Calibri"/>
        <scheme val="minor"/>
      </rPr>
      <t>NCBI:</t>
    </r>
    <r>
      <rPr>
        <sz val="11"/>
        <color rgb="FF000000"/>
        <rFont val="Calibri"/>
        <scheme val="minor"/>
      </rPr>
      <t xml:space="preserve"> 77 hits, Q1:S1, 100% identities and coverage with red alignment. E Value of 0 with BurtonThePup(minor tail protein). </t>
    </r>
    <r>
      <rPr>
        <u/>
        <sz val="11"/>
        <color rgb="FF000000"/>
        <rFont val="Calibri"/>
        <scheme val="minor"/>
      </rPr>
      <t>CDD:</t>
    </r>
    <r>
      <rPr>
        <sz val="11"/>
        <color rgb="FF000000"/>
        <rFont val="Calibri"/>
        <scheme val="minor"/>
      </rPr>
      <t xml:space="preserve"> No Significant CDD hits. </t>
    </r>
    <r>
      <rPr>
        <b/>
        <sz val="11"/>
        <color rgb="FF000000"/>
        <rFont val="Calibri"/>
        <scheme val="minor"/>
      </rPr>
      <t>HHPred</t>
    </r>
    <r>
      <rPr>
        <sz val="11"/>
        <color rgb="FF000000"/>
        <rFont val="Calibri"/>
        <scheme val="minor"/>
      </rPr>
      <t>: No significant data from</t>
    </r>
    <r>
      <rPr>
        <b/>
        <sz val="11"/>
        <color rgb="FF000000"/>
        <rFont val="Calibri"/>
        <scheme val="minor"/>
      </rPr>
      <t xml:space="preserve"> </t>
    </r>
    <r>
      <rPr>
        <sz val="11"/>
        <color rgb="FF000000"/>
        <rFont val="Calibri"/>
        <scheme val="minor"/>
      </rPr>
      <t xml:space="preserve">HHPred. Because of Synteny and BLAST data we can call this protein minor tail Protein. </t>
    </r>
  </si>
  <si>
    <r>
      <rPr>
        <b/>
        <sz val="11"/>
        <color rgb="FF000000"/>
        <rFont val="Calibri"/>
      </rPr>
      <t xml:space="preserve">DNAM: </t>
    </r>
    <r>
      <rPr>
        <sz val="11"/>
        <color rgb="FF000000"/>
        <rFont val="Calibri"/>
      </rPr>
      <t xml:space="preserve">Both Glimmer and Genemark agree on the start @10673. Has a length of 2070bp which is a great length.  Has a -1 bp overlap with the upstream gene. </t>
    </r>
    <r>
      <rPr>
        <b/>
        <sz val="11"/>
        <color rgb="FF000000"/>
        <rFont val="Calibri"/>
      </rPr>
      <t>CP: C</t>
    </r>
    <r>
      <rPr>
        <sz val="11"/>
        <color rgb="FF000000"/>
        <rFont val="Calibri"/>
      </rPr>
      <t xml:space="preserve">oding potential is maximized with the current predicted start and stop. This is shown with Genemark host and self. </t>
    </r>
    <r>
      <rPr>
        <b/>
        <sz val="11"/>
        <color rgb="FF000000"/>
        <rFont val="Calibri"/>
      </rPr>
      <t>BLAST</t>
    </r>
    <r>
      <rPr>
        <b/>
        <u/>
        <sz val="11"/>
        <color rgb="FF000000"/>
        <rFont val="Calibri"/>
      </rPr>
      <t xml:space="preserve">: </t>
    </r>
    <r>
      <rPr>
        <u/>
        <sz val="11"/>
        <color rgb="FF000000"/>
        <rFont val="Calibri"/>
      </rPr>
      <t>PhagesDB:</t>
    </r>
    <r>
      <rPr>
        <sz val="11"/>
        <color rgb="FF000000"/>
        <rFont val="Calibri"/>
      </rPr>
      <t xml:space="preserve"> Q1:S1, 100% identities and coverage with red alignment. E value of 0 with TeddyBoy_14 (minor tail protein) </t>
    </r>
    <r>
      <rPr>
        <u/>
        <sz val="11"/>
        <color rgb="FF000000"/>
        <rFont val="Calibri"/>
      </rPr>
      <t>NCBI:</t>
    </r>
    <r>
      <rPr>
        <sz val="11"/>
        <color rgb="FF000000"/>
        <rFont val="Calibri"/>
      </rPr>
      <t xml:space="preserve"> Q1:S1, 100% identities and coverage with red alignment. E value of 0 with BurtonThePup (Minor Tail Protein).  </t>
    </r>
    <r>
      <rPr>
        <b/>
        <sz val="11"/>
        <color rgb="FF000000"/>
        <rFont val="Calibri"/>
      </rPr>
      <t xml:space="preserve"> Starterator: </t>
    </r>
    <r>
      <rPr>
        <sz val="11"/>
        <color rgb="FF000000"/>
        <rFont val="Calibri"/>
      </rPr>
      <t>The start @10673 has 127 Manual annotations. There are no other manually annotated starts.</t>
    </r>
    <r>
      <rPr>
        <b/>
        <sz val="11"/>
        <color rgb="FF000000"/>
        <rFont val="Calibri"/>
      </rPr>
      <t xml:space="preserve"> RBS: </t>
    </r>
    <r>
      <rPr>
        <sz val="11"/>
        <color rgb="FF000000"/>
        <rFont val="Calibri"/>
      </rPr>
      <t xml:space="preserve">Start @10673 Has a Z score of 2.299and a final score of -5.098. This is a gene and I agree with the start at 10673bp. </t>
    </r>
  </si>
  <si>
    <r>
      <rPr>
        <b/>
        <sz val="11"/>
        <color rgb="FF000000"/>
        <rFont val="Calibri"/>
        <scheme val="minor"/>
      </rPr>
      <t>BLAST:</t>
    </r>
    <r>
      <rPr>
        <sz val="11"/>
        <color rgb="FF000000"/>
        <rFont val="Calibri"/>
        <scheme val="minor"/>
      </rPr>
      <t xml:space="preserve"> </t>
    </r>
    <r>
      <rPr>
        <u/>
        <sz val="11"/>
        <color rgb="FF000000"/>
        <rFont val="Calibri"/>
        <scheme val="minor"/>
      </rPr>
      <t>PhagesDB:</t>
    </r>
    <r>
      <rPr>
        <sz val="11"/>
        <color rgb="FF000000"/>
        <rFont val="Calibri"/>
        <scheme val="minor"/>
      </rPr>
      <t xml:space="preserve"> &lt;50 hits, Q1:S1, 100% identities and coverage with red alignment. E value of 0 with TeddyBoy_14 (minor tail protein) </t>
    </r>
    <r>
      <rPr>
        <u/>
        <sz val="11"/>
        <color rgb="FF000000"/>
        <rFont val="Calibri"/>
        <scheme val="minor"/>
      </rPr>
      <t>NCBI:</t>
    </r>
    <r>
      <rPr>
        <sz val="11"/>
        <color rgb="FF000000"/>
        <rFont val="Calibri"/>
        <scheme val="minor"/>
      </rPr>
      <t xml:space="preserve"> 100 hits, Q1:S1, 100% identities and coverage with red alignment. E value of 0 with BurtonThePup (Minor Tail Protein). </t>
    </r>
    <r>
      <rPr>
        <u/>
        <sz val="11"/>
        <color rgb="FF000000"/>
        <rFont val="Calibri"/>
        <scheme val="minor"/>
      </rPr>
      <t>CDD:</t>
    </r>
    <r>
      <rPr>
        <sz val="11"/>
        <color rgb="FF000000"/>
        <rFont val="Calibri"/>
        <scheme val="minor"/>
      </rPr>
      <t xml:space="preserve">  FN3 (Fibronectin type 3 domain; One of three types of internal repeats found in the plasma protein) E value of 1.84e-10. </t>
    </r>
    <r>
      <rPr>
        <b/>
        <sz val="11"/>
        <color rgb="FF000000"/>
        <rFont val="Calibri"/>
        <scheme val="minor"/>
      </rPr>
      <t xml:space="preserve">HHPred: </t>
    </r>
    <r>
      <rPr>
        <sz val="11"/>
        <color rgb="FF000000"/>
        <rFont val="Calibri"/>
        <scheme val="minor"/>
      </rPr>
      <t>No significant hits. Because of BLAST data and Synteny we can call this minor tail protein.</t>
    </r>
  </si>
  <si>
    <r>
      <t>DNAM</t>
    </r>
    <r>
      <rPr>
        <sz val="11"/>
        <color rgb="FF000000"/>
        <rFont val="Calibri"/>
        <charset val="1"/>
      </rPr>
      <t xml:space="preserve">: 549 bp long. No full overlapping genes on other reading frame. Both GL and GM calls start @ 12744 with 1 bp gap with upstream gene. No additional upstream start. </t>
    </r>
    <r>
      <rPr>
        <b/>
        <sz val="11"/>
        <color rgb="FF000000"/>
        <rFont val="Calibri"/>
        <charset val="1"/>
      </rPr>
      <t>CP</t>
    </r>
    <r>
      <rPr>
        <sz val="11"/>
        <color rgb="FF000000"/>
        <rFont val="Calibri"/>
        <charset val="1"/>
      </rPr>
      <t xml:space="preserve">: All coding potential captured on GMSelf and GMHost. </t>
    </r>
    <r>
      <rPr>
        <b/>
        <sz val="11"/>
        <color rgb="FF000000"/>
        <rFont val="Calibri"/>
        <charset val="1"/>
      </rPr>
      <t>BLAST</t>
    </r>
    <r>
      <rPr>
        <sz val="11"/>
        <color rgb="FF000000"/>
        <rFont val="Calibri"/>
        <charset val="1"/>
      </rPr>
      <t xml:space="preserve">: PhDB:Q1:S1, 100% identity, 100% coverage red alignment, E value: e-101 with TeddyBoy_15. NCBI: Q1:S1, 100% identity, 100% coverage red alignment, E value: 2e-127 with BurtonThePup (minor tail protein) </t>
    </r>
    <r>
      <rPr>
        <b/>
        <sz val="11"/>
        <color rgb="FF000000"/>
        <rFont val="Calibri"/>
        <charset val="1"/>
      </rPr>
      <t>Starterator</t>
    </r>
    <r>
      <rPr>
        <sz val="11"/>
        <color rgb="FF000000"/>
        <rFont val="Calibri"/>
        <charset val="1"/>
      </rPr>
      <t xml:space="preserve">: at 12744 is the most annotated start with 123 MAs. </t>
    </r>
    <r>
      <rPr>
        <b/>
        <sz val="11"/>
        <color rgb="FF000000"/>
        <rFont val="Calibri"/>
        <charset val="1"/>
      </rPr>
      <t>RBS</t>
    </r>
    <r>
      <rPr>
        <sz val="11"/>
        <color rgb="FF000000"/>
        <rFont val="Calibri"/>
        <charset val="1"/>
      </rPr>
      <t>: Z value: 3.265, Final score: -2.394. Yes, it is a gene and we agree with the start @ 12744.</t>
    </r>
  </si>
  <si>
    <t>Minor tail protein</t>
  </si>
  <si>
    <r>
      <t>BLASTP</t>
    </r>
    <r>
      <rPr>
        <sz val="11"/>
        <color rgb="FF000000"/>
        <rFont val="Calibri"/>
        <charset val="1"/>
      </rPr>
      <t xml:space="preserve">: PhDB &gt;100 hits, Top Hit = TeddyBoy_15,Cluster EE, minor tail protein , 100%coverage (full length), 100% identity red alignment, E value: e-101 NCBI = 100 hits , Top Hit = BurtonThePup (minor tail protein), Cluster EE, minor tail protein, 100% coverage (full length), 100% identity red aligment, E value: 2e-127 </t>
    </r>
    <r>
      <rPr>
        <b/>
        <sz val="11"/>
        <color rgb="FF000000"/>
        <rFont val="Calibri"/>
        <charset val="1"/>
      </rPr>
      <t>CDD</t>
    </r>
    <r>
      <rPr>
        <sz val="11"/>
        <color rgb="FF000000"/>
        <rFont val="Calibri"/>
        <charset val="1"/>
      </rPr>
      <t xml:space="preserve">: MdpB, phage tail collar domain,85% coverage, E value: 2.57e-40 . </t>
    </r>
    <r>
      <rPr>
        <b/>
        <sz val="11"/>
        <color rgb="FF000000"/>
        <rFont val="Calibri"/>
        <charset val="1"/>
      </rPr>
      <t>HHPred</t>
    </r>
    <r>
      <rPr>
        <sz val="11"/>
        <color rgb="FF000000"/>
        <rFont val="Calibri"/>
        <charset val="1"/>
      </rPr>
      <t>: No significant hits. Calling it a minor tail protein based on synteny and BLAST data.</t>
    </r>
  </si>
  <si>
    <r>
      <t>DNAM</t>
    </r>
    <r>
      <rPr>
        <sz val="11"/>
        <color rgb="FF000000"/>
        <rFont val="Calibri"/>
        <charset val="1"/>
      </rPr>
      <t xml:space="preserve">: No full overlapping genes on other reading frame. 1 additional upstream start. GL call start @ 13329 but GM calls start @ 13305 </t>
    </r>
    <r>
      <rPr>
        <b/>
        <sz val="11"/>
        <color rgb="FF000000"/>
        <rFont val="Calibri"/>
        <charset val="1"/>
      </rPr>
      <t>CP</t>
    </r>
    <r>
      <rPr>
        <sz val="11"/>
        <color rgb="FF000000"/>
        <rFont val="Calibri"/>
        <charset val="1"/>
      </rPr>
      <t xml:space="preserve">: start @ 13329 already capture all the coding potential. </t>
    </r>
    <r>
      <rPr>
        <b/>
        <sz val="11"/>
        <color rgb="FF000000"/>
        <rFont val="Calibri"/>
        <charset val="1"/>
      </rPr>
      <t>BLAST</t>
    </r>
    <r>
      <rPr>
        <sz val="11"/>
        <color rgb="FF000000"/>
        <rFont val="Calibri"/>
        <charset val="1"/>
      </rPr>
      <t xml:space="preserve">: PhDB: Q1:S1, 100% identity, 100% coverage pink alignment, E value: 1e-45 with Vanisius_16. NCBI: Q1:S9, 100% identity, 100% coverage pink alignment, E value 2e-55 with Scamander (hypothetical protein) </t>
    </r>
    <r>
      <rPr>
        <b/>
        <sz val="11"/>
        <color rgb="FF000000"/>
        <rFont val="Calibri"/>
        <charset val="1"/>
      </rPr>
      <t>Starterator</t>
    </r>
    <r>
      <rPr>
        <sz val="11"/>
        <color rgb="FF000000"/>
        <rFont val="Calibri"/>
        <charset val="1"/>
      </rPr>
      <t xml:space="preserve">: at 13329 is the most annotated start with 120 MAs </t>
    </r>
    <r>
      <rPr>
        <b/>
        <sz val="11"/>
        <color rgb="FF000000"/>
        <rFont val="Calibri"/>
        <charset val="1"/>
      </rPr>
      <t>RBS</t>
    </r>
    <r>
      <rPr>
        <sz val="11"/>
        <color rgb="FF000000"/>
        <rFont val="Calibri"/>
        <charset val="1"/>
      </rPr>
      <t>: Z value: 2.639 Final score: -3.589. Yes, it is a gene and we'll accept GL call @ 13329 due to better evidence supporting it.</t>
    </r>
  </si>
  <si>
    <r>
      <rPr>
        <b/>
        <sz val="11"/>
        <color rgb="FF000000"/>
        <rFont val="Calibri"/>
      </rPr>
      <t>BLASTP</t>
    </r>
    <r>
      <rPr>
        <sz val="11"/>
        <color rgb="FF000000"/>
        <rFont val="Calibri"/>
      </rPr>
      <t xml:space="preserve">: PhDB &gt;80 hits, Top Hit = Vanisius_16,Cluster EE,unknown function, 100%coverage, 100% identity pink alignment, E value: 1e-45 NCBI = 23 hits , Top Hit = Scamander, Cluster EE, hypothetical protein, 100% coverage (full length), 100% identity pink aligment, E value: 2e-55 </t>
    </r>
    <r>
      <rPr>
        <b/>
        <sz val="11"/>
        <color rgb="FF000000"/>
        <rFont val="Calibri"/>
      </rPr>
      <t>CDD</t>
    </r>
    <r>
      <rPr>
        <sz val="11"/>
        <color rgb="FF000000"/>
        <rFont val="Calibri"/>
      </rPr>
      <t xml:space="preserve">: none. </t>
    </r>
    <r>
      <rPr>
        <b/>
        <sz val="11"/>
        <color rgb="FF000000"/>
        <rFont val="Calibri"/>
      </rPr>
      <t>HHPred</t>
    </r>
    <r>
      <rPr>
        <sz val="11"/>
        <color rgb="FF000000"/>
        <rFont val="Calibri"/>
      </rPr>
      <t xml:space="preserve">: no significant results. Calling this a hypothetical protein for now since there's not enough evidence. </t>
    </r>
    <r>
      <rPr>
        <b/>
        <sz val="11"/>
        <color rgb="FF000000"/>
        <rFont val="Calibri"/>
      </rPr>
      <t>DeepTNHMM-</t>
    </r>
    <r>
      <rPr>
        <sz val="11"/>
        <color rgb="FF000000"/>
        <rFont val="Calibri"/>
      </rPr>
      <t>no significant hits.</t>
    </r>
  </si>
  <si>
    <r>
      <t>DNAM</t>
    </r>
    <r>
      <rPr>
        <sz val="11"/>
        <color rgb="FF000000"/>
        <rFont val="Calibri"/>
        <charset val="1"/>
      </rPr>
      <t xml:space="preserve">: No full overlapping genes on other reading frames. No additional upstream start. Both GL and GM calls start @ 13635 with 18 bp gap with the upstream gene. </t>
    </r>
    <r>
      <rPr>
        <b/>
        <sz val="11"/>
        <color rgb="FF000000"/>
        <rFont val="Calibri"/>
        <charset val="1"/>
      </rPr>
      <t>CP</t>
    </r>
    <r>
      <rPr>
        <sz val="11"/>
        <color rgb="FF000000"/>
        <rFont val="Calibri"/>
        <charset val="1"/>
      </rPr>
      <t xml:space="preserve">: All coding potential captured on GMSelf and GMHost. </t>
    </r>
    <r>
      <rPr>
        <b/>
        <sz val="11"/>
        <color rgb="FF000000"/>
        <rFont val="Calibri"/>
        <charset val="1"/>
      </rPr>
      <t>BLAST</t>
    </r>
    <r>
      <rPr>
        <sz val="11"/>
        <color rgb="FF000000"/>
        <rFont val="Calibri"/>
        <charset val="1"/>
      </rPr>
      <t xml:space="preserve">: PhDB: Q1:S1, 100% identity, 100% coverage red alignment, E value: e-135 with Yasuo_17. NCBI: 100% identity, 100% coverage red alignment, E value 3e-164 with Scamander (peptidase) </t>
    </r>
    <r>
      <rPr>
        <b/>
        <sz val="11"/>
        <color rgb="FF000000"/>
        <rFont val="Calibri"/>
        <charset val="1"/>
      </rPr>
      <t>Starterator</t>
    </r>
    <r>
      <rPr>
        <sz val="11"/>
        <color rgb="FF000000"/>
        <rFont val="Calibri"/>
        <charset val="1"/>
      </rPr>
      <t xml:space="preserve">: at 13635 is the most annotated start with 125 MAs. </t>
    </r>
    <r>
      <rPr>
        <b/>
        <sz val="11"/>
        <color rgb="FF000000"/>
        <rFont val="Calibri"/>
        <charset val="1"/>
      </rPr>
      <t>RBS</t>
    </r>
    <r>
      <rPr>
        <sz val="11"/>
        <color rgb="FF000000"/>
        <rFont val="Calibri"/>
        <charset val="1"/>
      </rPr>
      <t>: Z value: 2.475 Final score: -3.978. Yes, it is a gene and we agree with the start @ 13635.</t>
    </r>
  </si>
  <si>
    <t>Endolysin</t>
  </si>
  <si>
    <t xml:space="preserve">endolysin	</t>
  </si>
  <si>
    <r>
      <t>BLASTP</t>
    </r>
    <r>
      <rPr>
        <sz val="11"/>
        <color rgb="FF000000"/>
        <rFont val="Calibri"/>
        <charset val="1"/>
      </rPr>
      <t xml:space="preserve">: PhDB &gt; 80 hits, Top Hit= Yasuo_17, Cluster EE, endolysin, 100% coverage, 100% identity red alignment, E value: e-135. BLAST = 100 hits, Top Hit = Scamander, cluster EE, peptidase, 100% coverage, 100% identity red alignment, E value 3e-164. </t>
    </r>
    <r>
      <rPr>
        <b/>
        <sz val="11"/>
        <color rgb="FF000000"/>
        <rFont val="Calibri"/>
        <charset val="1"/>
      </rPr>
      <t>CDD</t>
    </r>
    <r>
      <rPr>
        <sz val="11"/>
        <color rgb="FF000000"/>
        <rFont val="Calibri"/>
        <charset val="1"/>
      </rPr>
      <t xml:space="preserve">: COG0739(Murein DD-endopeptidase MepM and murein hydrolase activator NlpD) , 50% coverage, E value: 7.69e-39. </t>
    </r>
    <r>
      <rPr>
        <b/>
        <sz val="11"/>
        <color rgb="FF000000"/>
        <rFont val="Calibri"/>
        <charset val="1"/>
      </rPr>
      <t>HHPred</t>
    </r>
    <r>
      <rPr>
        <sz val="11"/>
        <color rgb="FF000000"/>
        <rFont val="Calibri"/>
        <charset val="1"/>
      </rPr>
      <t>: PDB= 8TZL_E, Vibrio cholerae,Peptidase M23, 99.72% probability, 51% alignment. Calling it a endolysin for now although top HHPred hit was peptidase.</t>
    </r>
  </si>
  <si>
    <r>
      <rPr>
        <b/>
        <sz val="11"/>
        <color rgb="FF000000"/>
        <rFont val="Calibri"/>
      </rPr>
      <t>DNAM</t>
    </r>
    <r>
      <rPr>
        <sz val="11"/>
        <color rgb="FF000000"/>
        <rFont val="Calibri"/>
      </rPr>
      <t xml:space="preserve">: No full overlapping genes on other reading frame, No additional upstream start. Both GL and GM calls start @ 14297 with -34 bp overlap with upstream gene. Checking start @ 14327 since it gave better RBS score and would have less overlap with upstream gene. </t>
    </r>
    <r>
      <rPr>
        <b/>
        <sz val="11"/>
        <color rgb="FF000000"/>
        <rFont val="Calibri"/>
      </rPr>
      <t>CP</t>
    </r>
    <r>
      <rPr>
        <sz val="11"/>
        <color rgb="FF000000"/>
        <rFont val="Calibri"/>
      </rPr>
      <t xml:space="preserve">: All coding potential captured on GMSelf and GMHost @ 14297, moving the start to 14327 wouldn't capture all the coding potential BUT since it is an overlap, the remaining coding potential is covered by the upstream gene . </t>
    </r>
    <r>
      <rPr>
        <b/>
        <sz val="11"/>
        <color rgb="FF000000"/>
        <rFont val="Calibri"/>
      </rPr>
      <t xml:space="preserve">BLAST </t>
    </r>
    <r>
      <rPr>
        <sz val="11"/>
        <color rgb="FF000000"/>
        <rFont val="Calibri"/>
      </rPr>
      <t>@</t>
    </r>
    <r>
      <rPr>
        <b/>
        <sz val="11"/>
        <color rgb="FF000000"/>
        <rFont val="Calibri"/>
      </rPr>
      <t>14297</t>
    </r>
    <r>
      <rPr>
        <sz val="11"/>
        <color rgb="FF000000"/>
        <rFont val="Calibri"/>
      </rPr>
      <t xml:space="preserve">: PhDB: Q1:S1, 100% identity, 100% coverage pink alignment, E value 3e-47 with Yasuo_18. NCBI: Q1:S1, 100% identity, 100% coverage pink alignment, E value 5e-57 with BurtonThePup (membrane protein). </t>
    </r>
    <r>
      <rPr>
        <b/>
        <sz val="11"/>
        <color rgb="FF000000"/>
        <rFont val="Calibri"/>
      </rPr>
      <t xml:space="preserve">BLAST </t>
    </r>
    <r>
      <rPr>
        <sz val="11"/>
        <color rgb="FF000000"/>
        <rFont val="Calibri"/>
      </rPr>
      <t>@</t>
    </r>
    <r>
      <rPr>
        <b/>
        <sz val="11"/>
        <color rgb="FF000000"/>
        <rFont val="Calibri"/>
      </rPr>
      <t>14327</t>
    </r>
    <r>
      <rPr>
        <sz val="11"/>
        <color rgb="FF000000"/>
        <rFont val="Calibri"/>
      </rPr>
      <t xml:space="preserve">: PhDB: Q1:S1, 100% identity, 100% coverage pink alignment, E value 1e-40 with SantasSleigh_18. NCBI: Q1:S1, 100% identity, 100% coverage pink alignment, E value 3e-49 with PaoPu (membrane protein). </t>
    </r>
    <r>
      <rPr>
        <b/>
        <sz val="11"/>
        <color rgb="FF000000"/>
        <rFont val="Calibri"/>
      </rPr>
      <t>Starterator</t>
    </r>
    <r>
      <rPr>
        <sz val="11"/>
        <color rgb="FF000000"/>
        <rFont val="Calibri"/>
      </rPr>
      <t xml:space="preserve">: at 14297 is the most annotated start with 92 MAs, @ 14327 have 35 MAs. </t>
    </r>
    <r>
      <rPr>
        <b/>
        <sz val="11"/>
        <color rgb="FF000000"/>
        <rFont val="Calibri"/>
      </rPr>
      <t>RBS</t>
    </r>
    <r>
      <rPr>
        <sz val="11"/>
        <color rgb="FF000000"/>
        <rFont val="Calibri"/>
      </rPr>
      <t>: @ 14297- Z value: 1.585 Final Score: -6.724, @14327- Z value: 2.065 Final Score: -5.760. Yes, it is a gene and we'll go with the start @ 14327 with -4 bp overlap .</t>
    </r>
  </si>
  <si>
    <r>
      <rPr>
        <b/>
        <sz val="11"/>
        <color rgb="FF000000"/>
        <rFont val="Calibri"/>
      </rPr>
      <t>BLASTP</t>
    </r>
    <r>
      <rPr>
        <sz val="11"/>
        <color rgb="FF000000"/>
        <rFont val="Calibri"/>
      </rPr>
      <t xml:space="preserve">: PhDB &gt; 70 hits, Top Hit= SantasSleigh_18, Cluster EE, unknown function, 100% coverage, 100% identity pink alignment, E value: 1e-40. BLAST = 44 hits, Top Hit = PaoPu, cluster EE, membrane protein, 100% coverage, 100% identity pink alignment, E value 3e-49. </t>
    </r>
    <r>
      <rPr>
        <b/>
        <sz val="11"/>
        <color rgb="FF000000"/>
        <rFont val="Calibri"/>
      </rPr>
      <t>CDD</t>
    </r>
    <r>
      <rPr>
        <sz val="11"/>
        <color rgb="FF000000"/>
        <rFont val="Calibri"/>
      </rPr>
      <t xml:space="preserve">: none. </t>
    </r>
    <r>
      <rPr>
        <b/>
        <sz val="11"/>
        <color rgb="FF000000"/>
        <rFont val="Calibri"/>
      </rPr>
      <t>HHPred</t>
    </r>
    <r>
      <rPr>
        <sz val="11"/>
        <color rgb="FF000000"/>
        <rFont val="Calibri"/>
      </rPr>
      <t xml:space="preserve">: no significant since the hit result from PF only gave protein of unknown function. Calling it a hypothetical protein for now. </t>
    </r>
    <r>
      <rPr>
        <b/>
        <sz val="11"/>
        <color rgb="FF000000"/>
        <rFont val="Calibri"/>
      </rPr>
      <t xml:space="preserve">DeepTNHMM- </t>
    </r>
    <r>
      <rPr>
        <sz val="11"/>
        <color rgb="FF000000"/>
        <rFont val="Calibri"/>
      </rPr>
      <t>No significant hits.</t>
    </r>
  </si>
  <si>
    <r>
      <rPr>
        <b/>
        <sz val="11"/>
        <color rgb="FF000000"/>
        <rFont val="Calibri"/>
      </rPr>
      <t xml:space="preserve">DNAM: </t>
    </r>
    <r>
      <rPr>
        <sz val="11"/>
        <color rgb="FF000000"/>
        <rFont val="Calibri"/>
      </rPr>
      <t xml:space="preserve">Both Glimmer and Genemark agree with the start at 14557bp. -4bp overlap with upstream gene. Has a length of 225bp which is good. </t>
    </r>
    <r>
      <rPr>
        <b/>
        <sz val="11"/>
        <color rgb="FF000000"/>
        <rFont val="Calibri"/>
      </rPr>
      <t xml:space="preserve">CP: </t>
    </r>
    <r>
      <rPr>
        <sz val="11"/>
        <color rgb="FF000000"/>
        <rFont val="Calibri"/>
      </rPr>
      <t>Genemark host and self shows all coding potential is utilized with the current stop and start.</t>
    </r>
    <r>
      <rPr>
        <b/>
        <sz val="11"/>
        <color rgb="FF000000"/>
        <rFont val="Calibri"/>
      </rPr>
      <t xml:space="preserve">  BLAST: </t>
    </r>
    <r>
      <rPr>
        <u/>
        <sz val="11"/>
        <color rgb="FF000000"/>
        <rFont val="Calibri"/>
      </rPr>
      <t>PhagesDB</t>
    </r>
    <r>
      <rPr>
        <sz val="11"/>
        <color rgb="FF000000"/>
        <rFont val="Calibri"/>
      </rPr>
      <t xml:space="preserve">: Q1:S1 100% identities and coverage with pink alignment. E Value of  5e-36 with Yubaba_19 (Unknown Function) </t>
    </r>
    <r>
      <rPr>
        <u/>
        <sz val="11"/>
        <color rgb="FF000000"/>
        <rFont val="Calibri"/>
      </rPr>
      <t>NCBI:</t>
    </r>
    <r>
      <rPr>
        <sz val="11"/>
        <color rgb="FF000000"/>
        <rFont val="Calibri"/>
      </rPr>
      <t xml:space="preserve"> Q1:S1, 100% Identities and coverage with pink alignment. E value of 2e-43 with PaoPu (holin). </t>
    </r>
    <r>
      <rPr>
        <b/>
        <sz val="11"/>
        <color rgb="FF000000"/>
        <rFont val="Calibri"/>
      </rPr>
      <t xml:space="preserve">Starterator: </t>
    </r>
    <r>
      <rPr>
        <sz val="11"/>
        <color rgb="FF000000"/>
        <rFont val="Calibri"/>
      </rPr>
      <t xml:space="preserve">Start at 14557 has 128 manual annotations with no other manually annotated starts. </t>
    </r>
    <r>
      <rPr>
        <b/>
        <sz val="11"/>
        <color rgb="FF000000"/>
        <rFont val="Calibri"/>
      </rPr>
      <t xml:space="preserve"> RBS: </t>
    </r>
    <r>
      <rPr>
        <sz val="11"/>
        <color rgb="FF000000"/>
        <rFont val="Calibri"/>
      </rPr>
      <t xml:space="preserve">Start at 14557 has a Z value of 2.838 and a final score of -3.171. This is a gene and I agree with the start at 14557bp. </t>
    </r>
  </si>
  <si>
    <r>
      <rPr>
        <b/>
        <sz val="11"/>
        <color rgb="FF000000"/>
        <rFont val="Calibri"/>
        <scheme val="minor"/>
      </rPr>
      <t xml:space="preserve"> BLAST:</t>
    </r>
    <r>
      <rPr>
        <sz val="11"/>
        <color rgb="FF000000"/>
        <rFont val="Calibri"/>
        <scheme val="minor"/>
      </rPr>
      <t xml:space="preserve"> </t>
    </r>
    <r>
      <rPr>
        <u/>
        <sz val="11"/>
        <color rgb="FF000000"/>
        <rFont val="Calibri"/>
        <scheme val="minor"/>
      </rPr>
      <t>PhagesDB</t>
    </r>
    <r>
      <rPr>
        <sz val="11"/>
        <color rgb="FF000000"/>
        <rFont val="Calibri"/>
        <scheme val="minor"/>
      </rPr>
      <t xml:space="preserve">: &gt;50 hits, Q1:S1 100% identities and coverage with pink alignment. E Value of  5e-36 with Yubaba_19 (Unknown Function) </t>
    </r>
    <r>
      <rPr>
        <u/>
        <sz val="11"/>
        <color rgb="FF000000"/>
        <rFont val="Calibri"/>
        <scheme val="minor"/>
      </rPr>
      <t xml:space="preserve">NCBI: </t>
    </r>
    <r>
      <rPr>
        <sz val="11"/>
        <color rgb="FF000000"/>
        <rFont val="Calibri"/>
        <scheme val="minor"/>
      </rPr>
      <t xml:space="preserve">28 hits, Q1:S1, 100% Identities and coverage with pink alignment. E value of 2e-43 with PaoPu (holin). </t>
    </r>
    <r>
      <rPr>
        <u/>
        <sz val="11"/>
        <color rgb="FF000000"/>
        <rFont val="Calibri"/>
        <scheme val="minor"/>
      </rPr>
      <t>CDD:</t>
    </r>
    <r>
      <rPr>
        <sz val="11"/>
        <color rgb="FF000000"/>
        <rFont val="Calibri"/>
        <scheme val="minor"/>
      </rPr>
      <t xml:space="preserve"> None. </t>
    </r>
    <r>
      <rPr>
        <b/>
        <sz val="11"/>
        <color rgb="FF000000"/>
        <rFont val="Calibri"/>
        <scheme val="minor"/>
      </rPr>
      <t xml:space="preserve">HHPred: </t>
    </r>
    <r>
      <rPr>
        <sz val="11"/>
        <color rgb="FF000000"/>
        <rFont val="Calibri"/>
        <scheme val="minor"/>
      </rPr>
      <t xml:space="preserve">Pfam: PF16081.10,  Mycobacterial 2 TMS Phage Holin (M2 Hol) Family. 98.29% probability and 55% alignment. Due to the HHPred result being pfam and having no other significant data, this is a hypothetical protein. </t>
    </r>
    <r>
      <rPr>
        <b/>
        <sz val="11"/>
        <color rgb="FF000000"/>
        <rFont val="Calibri"/>
        <scheme val="minor"/>
      </rPr>
      <t>DeepTMHMM-</t>
    </r>
    <r>
      <rPr>
        <sz val="11"/>
        <color rgb="FF000000"/>
        <rFont val="Calibri"/>
        <scheme val="minor"/>
      </rPr>
      <t xml:space="preserve">  1 transmembrane domian found. not enough to call it membrane protein.</t>
    </r>
  </si>
  <si>
    <t>rev</t>
  </si>
  <si>
    <r>
      <rPr>
        <b/>
        <sz val="11"/>
        <color rgb="FFFF0000"/>
        <rFont val="Calibri"/>
      </rPr>
      <t>DNAM:</t>
    </r>
    <r>
      <rPr>
        <sz val="11"/>
        <color rgb="FFFF0000"/>
        <rFont val="Calibri"/>
      </rPr>
      <t xml:space="preserve"> 213bp. Glimmer and GM agree on start @15062. Gap of 68bp w/ upstream gene. No other calls in other frames. </t>
    </r>
    <r>
      <rPr>
        <b/>
        <sz val="11"/>
        <color rgb="FFFF0000"/>
        <rFont val="Calibri"/>
      </rPr>
      <t>CP:</t>
    </r>
    <r>
      <rPr>
        <sz val="11"/>
        <color rgb="FFFF0000"/>
        <rFont val="Calibri"/>
      </rPr>
      <t xml:space="preserve"> All coding potential captured on GMhost and GMself. </t>
    </r>
    <r>
      <rPr>
        <b/>
        <sz val="11"/>
        <color rgb="FFFF0000"/>
        <rFont val="Calibri"/>
      </rPr>
      <t>BLAST:</t>
    </r>
    <r>
      <rPr>
        <sz val="11"/>
        <color rgb="FFFF0000"/>
        <rFont val="Calibri"/>
      </rPr>
      <t xml:space="preserve"> </t>
    </r>
    <r>
      <rPr>
        <u/>
        <sz val="11"/>
        <color rgb="FFFF0000"/>
        <rFont val="Calibri"/>
      </rPr>
      <t xml:space="preserve">PhDB - </t>
    </r>
    <r>
      <rPr>
        <sz val="11"/>
        <color rgb="FFFF0000"/>
        <rFont val="Calibri"/>
      </rPr>
      <t xml:space="preserve">Q1:S1, 100% identity, 100% coverage pink alignment, E value = 9e^-34 w/ Yubaba_21. NCBI - Q1:S1, 1005 identity, 100% coverage pink alignment, E value = 2e^-41 w/ PaoPu (Lsr2-like DNA bridging protein). </t>
    </r>
    <r>
      <rPr>
        <b/>
        <sz val="11"/>
        <color rgb="FFFF0000"/>
        <rFont val="Calibri"/>
      </rPr>
      <t>Starterator:</t>
    </r>
    <r>
      <rPr>
        <sz val="11"/>
        <color rgb="FFFF0000"/>
        <rFont val="Calibri"/>
      </rPr>
      <t xml:space="preserve"> @15062 is the most annotated start w/ 125 MA's. </t>
    </r>
    <r>
      <rPr>
        <b/>
        <sz val="11"/>
        <color rgb="FFFF0000"/>
        <rFont val="Calibri"/>
      </rPr>
      <t>RBS:</t>
    </r>
    <r>
      <rPr>
        <sz val="11"/>
        <color rgb="FFFF0000"/>
        <rFont val="Calibri"/>
      </rPr>
      <t xml:space="preserve"> Z value of 2.650 (highest), final score of -3.627 (closest to 0). Agree with start @15062</t>
    </r>
  </si>
  <si>
    <t>LSR2-like DNA bridging protein</t>
  </si>
  <si>
    <t>Lsr2-like DNA bridging protein</t>
  </si>
  <si>
    <r>
      <rPr>
        <b/>
        <sz val="11"/>
        <color rgb="FFFF0000"/>
        <rFont val="Calibri"/>
        <scheme val="minor"/>
      </rPr>
      <t>BLASTP:</t>
    </r>
    <r>
      <rPr>
        <sz val="11"/>
        <color rgb="FFFF0000"/>
        <rFont val="Calibri"/>
        <scheme val="minor"/>
      </rPr>
      <t xml:space="preserve"> </t>
    </r>
    <r>
      <rPr>
        <u/>
        <sz val="11"/>
        <color rgb="FFFF0000"/>
        <rFont val="Calibri"/>
        <scheme val="minor"/>
      </rPr>
      <t>PhDB</t>
    </r>
    <r>
      <rPr>
        <sz val="11"/>
        <color rgb="FFFF0000"/>
        <rFont val="Calibri"/>
        <scheme val="minor"/>
      </rPr>
      <t xml:space="preserve"> &gt; 100 hits, </t>
    </r>
    <r>
      <rPr>
        <i/>
        <sz val="11"/>
        <color rgb="FFFF0000"/>
        <rFont val="Calibri"/>
        <scheme val="minor"/>
      </rPr>
      <t>top hit</t>
    </r>
    <r>
      <rPr>
        <sz val="11"/>
        <color rgb="FFFF0000"/>
        <rFont val="Calibri"/>
        <scheme val="minor"/>
      </rPr>
      <t xml:space="preserve"> = Yubaba_20, cluster EE, DNA bridging protein, 100% identity, 100% coverage (full length), pink alignment, E value = 9e^-34. </t>
    </r>
    <r>
      <rPr>
        <u/>
        <sz val="11"/>
        <color rgb="FFFF0000"/>
        <rFont val="Calibri"/>
        <scheme val="minor"/>
      </rPr>
      <t>NCBI</t>
    </r>
    <r>
      <rPr>
        <sz val="11"/>
        <color rgb="FFFF0000"/>
        <rFont val="Calibri"/>
        <scheme val="minor"/>
      </rPr>
      <t xml:space="preserve"> &gt;100 hits, </t>
    </r>
    <r>
      <rPr>
        <i/>
        <sz val="11"/>
        <color rgb="FFFF0000"/>
        <rFont val="Calibri"/>
        <scheme val="minor"/>
      </rPr>
      <t>top hit</t>
    </r>
    <r>
      <rPr>
        <sz val="11"/>
        <color rgb="FFFF0000"/>
        <rFont val="Calibri"/>
        <scheme val="minor"/>
      </rPr>
      <t xml:space="preserve"> = PaoPu, cluster EE, Lsr2-like DNA bridging protein, 100% identity, 100% coverage (full length), pink alignment, E value = 2e^-41. </t>
    </r>
    <r>
      <rPr>
        <b/>
        <sz val="11"/>
        <color rgb="FFFF0000"/>
        <rFont val="Calibri"/>
        <scheme val="minor"/>
      </rPr>
      <t>CDD:</t>
    </r>
    <r>
      <rPr>
        <sz val="11"/>
        <color rgb="FFFF0000"/>
        <rFont val="Calibri"/>
        <scheme val="minor"/>
      </rPr>
      <t xml:space="preserve"> Lsr2 (small, basic DNA-bridging protein), 47.14% coverage, E value = 5.72e^-12. </t>
    </r>
    <r>
      <rPr>
        <b/>
        <sz val="11"/>
        <color rgb="FFFF0000"/>
        <rFont val="Calibri"/>
        <scheme val="minor"/>
      </rPr>
      <t>HHPred:</t>
    </r>
    <r>
      <rPr>
        <sz val="11"/>
        <color rgb="FFFF0000"/>
        <rFont val="Calibri"/>
        <scheme val="minor"/>
      </rPr>
      <t xml:space="preserve"> PDB Mycobacterium tuberculosis, DNA binding protein, 99.68% probability, 84.28% coverage. Calling Lsr2-like DNA binding protein.</t>
    </r>
  </si>
  <si>
    <r>
      <rPr>
        <b/>
        <sz val="11"/>
        <color rgb="FFFF0000"/>
        <rFont val="Calibri"/>
      </rPr>
      <t>DNAM:</t>
    </r>
    <r>
      <rPr>
        <sz val="11"/>
        <color rgb="FFFF0000"/>
        <rFont val="Calibri"/>
      </rPr>
      <t xml:space="preserve"> 438bp. Glimmer start call @15502, GeneMark start call @15565. Gap of 2bp w/ upstream gene. No other calls in other frames. </t>
    </r>
    <r>
      <rPr>
        <b/>
        <sz val="11"/>
        <color rgb="FFFF0000"/>
        <rFont val="Calibri"/>
      </rPr>
      <t>CP:</t>
    </r>
    <r>
      <rPr>
        <sz val="11"/>
        <color rgb="FFFF0000"/>
        <rFont val="Calibri"/>
      </rPr>
      <t xml:space="preserve"> All coding potential captured on both GMhost and GMself when using start @15565, but CP excluded when using start @15502. </t>
    </r>
    <r>
      <rPr>
        <b/>
        <sz val="11"/>
        <color rgb="FFFF0000"/>
        <rFont val="Calibri"/>
      </rPr>
      <t xml:space="preserve">BLAST: </t>
    </r>
    <r>
      <rPr>
        <sz val="11"/>
        <color rgb="FFFF0000"/>
        <rFont val="Calibri"/>
      </rPr>
      <t xml:space="preserve">for start @15502 </t>
    </r>
    <r>
      <rPr>
        <u/>
        <sz val="11"/>
        <color rgb="FFFF0000"/>
        <rFont val="Calibri"/>
      </rPr>
      <t>PhDB -</t>
    </r>
    <r>
      <rPr>
        <sz val="11"/>
        <color rgb="FFFF0000"/>
        <rFont val="Calibri"/>
      </rPr>
      <t xml:space="preserve">  Q1:S22, 100% identity, 100% coverage red alignment, E value = 9e^-77 w/ Vanisius_21. </t>
    </r>
    <r>
      <rPr>
        <u/>
        <sz val="11"/>
        <color rgb="FFFF0000"/>
        <rFont val="Calibri"/>
      </rPr>
      <t>NCBI -</t>
    </r>
    <r>
      <rPr>
        <sz val="11"/>
        <color rgb="FFFF0000"/>
        <rFont val="Calibri"/>
      </rPr>
      <t xml:space="preserve">  Q1:S22, 100% identity, 100% coverage red alignment, E value = 4e^-98 w/ Scamander (DNA binding protein). </t>
    </r>
    <r>
      <rPr>
        <b/>
        <sz val="11"/>
        <color rgb="FFFF0000"/>
        <rFont val="Calibri"/>
      </rPr>
      <t>BLAST</t>
    </r>
    <r>
      <rPr>
        <sz val="11"/>
        <color rgb="FFFF0000"/>
        <rFont val="Calibri"/>
      </rPr>
      <t xml:space="preserve">: for start @15565 </t>
    </r>
    <r>
      <rPr>
        <u/>
        <sz val="11"/>
        <color rgb="FFFF0000"/>
        <rFont val="Calibri"/>
      </rPr>
      <t xml:space="preserve">PhDB </t>
    </r>
    <r>
      <rPr>
        <sz val="11"/>
        <color rgb="FFFF0000"/>
        <rFont val="Calibri"/>
      </rPr>
      <t xml:space="preserve">-  Q1:S1, 100% identity, 100% coverage red alignment, E value = 4e^-88 w/ Vanisius_21. u-  Q1:S1, 100% identity, 100% coverage red alignment, E value = 2e^-114 w/ Scamander (DNA binding protein). </t>
    </r>
    <r>
      <rPr>
        <b/>
        <sz val="11"/>
        <color rgb="FFFF0000"/>
        <rFont val="Calibri"/>
      </rPr>
      <t>Starterator:</t>
    </r>
    <r>
      <rPr>
        <sz val="11"/>
        <color rgb="FFFF0000"/>
        <rFont val="Calibri"/>
      </rPr>
      <t xml:space="preserve"> @15565 is the most annotated start w/ 87 MA's. @15502 has 15 MA's. </t>
    </r>
    <r>
      <rPr>
        <b/>
        <sz val="11"/>
        <color rgb="FFFF0000"/>
        <rFont val="Calibri"/>
      </rPr>
      <t>RBS:</t>
    </r>
    <r>
      <rPr>
        <sz val="11"/>
        <color rgb="FFFF0000"/>
        <rFont val="Calibri"/>
      </rPr>
      <t xml:space="preserve"> Z value of 2.990 (highest), final score of -3.155 (closest to 0) @15502. Z value of 0.497, final score of -7.945 @15565. Agree w/ start @15502. Changed start to @15565bp.</t>
    </r>
  </si>
  <si>
    <t>helix turn helix DNA binding protein</t>
  </si>
  <si>
    <t>helix-turn-helix DNA binding domain</t>
  </si>
  <si>
    <r>
      <rPr>
        <b/>
        <sz val="11"/>
        <color rgb="FFFF0000"/>
        <rFont val="Calibri"/>
        <scheme val="minor"/>
      </rPr>
      <t>BLASTP:</t>
    </r>
    <r>
      <rPr>
        <sz val="11"/>
        <color rgb="FFFF0000"/>
        <rFont val="Calibri"/>
        <scheme val="minor"/>
      </rPr>
      <t xml:space="preserve"> </t>
    </r>
    <r>
      <rPr>
        <u/>
        <sz val="11"/>
        <color rgb="FFFF0000"/>
        <rFont val="Calibri"/>
        <scheme val="minor"/>
      </rPr>
      <t>PhDB</t>
    </r>
    <r>
      <rPr>
        <sz val="11"/>
        <color rgb="FFFF0000"/>
        <rFont val="Calibri"/>
        <scheme val="minor"/>
      </rPr>
      <t xml:space="preserve"> &gt; 100 hits, </t>
    </r>
    <r>
      <rPr>
        <i/>
        <sz val="11"/>
        <color rgb="FFFF0000"/>
        <rFont val="Calibri"/>
        <scheme val="minor"/>
      </rPr>
      <t>top hit</t>
    </r>
    <r>
      <rPr>
        <sz val="11"/>
        <color rgb="FFFF0000"/>
        <rFont val="Calibri"/>
        <scheme val="minor"/>
      </rPr>
      <t xml:space="preserve"> = Vanisius_21, cluster EE,  helix-turn-helix DNA binding domain protein, 100% identity, 100% coverage (full length), red alignment, E value = 4e^-88. </t>
    </r>
    <r>
      <rPr>
        <u/>
        <sz val="11"/>
        <color rgb="FFFF0000"/>
        <rFont val="Calibri"/>
        <scheme val="minor"/>
      </rPr>
      <t>NCBI</t>
    </r>
    <r>
      <rPr>
        <sz val="11"/>
        <color rgb="FFFF0000"/>
        <rFont val="Calibri"/>
        <scheme val="minor"/>
      </rPr>
      <t xml:space="preserve"> &gt; 100 hits, </t>
    </r>
    <r>
      <rPr>
        <i/>
        <sz val="11"/>
        <color rgb="FFFF0000"/>
        <rFont val="Calibri"/>
        <scheme val="minor"/>
      </rPr>
      <t>top hit</t>
    </r>
    <r>
      <rPr>
        <sz val="11"/>
        <color rgb="FFFF0000"/>
        <rFont val="Calibri"/>
        <scheme val="minor"/>
      </rPr>
      <t xml:space="preserve"> = Scamander, cluster EE, DNA binding domain protein, 100% identity, 100% coverage (full length), red alignment, E value = 2e^-114. </t>
    </r>
    <r>
      <rPr>
        <b/>
        <sz val="11"/>
        <color rgb="FFFF0000"/>
        <rFont val="Calibri"/>
        <scheme val="minor"/>
      </rPr>
      <t xml:space="preserve">CDD: </t>
    </r>
    <r>
      <rPr>
        <sz val="11"/>
        <color rgb="FFFF0000"/>
        <rFont val="Calibri"/>
        <scheme val="minor"/>
      </rPr>
      <t xml:space="preserve">None. </t>
    </r>
    <r>
      <rPr>
        <b/>
        <sz val="11"/>
        <color rgb="FFFF0000"/>
        <rFont val="Calibri"/>
        <scheme val="minor"/>
      </rPr>
      <t>HHPred:</t>
    </r>
    <r>
      <rPr>
        <sz val="11"/>
        <color rgb="FFFF0000"/>
        <rFont val="Calibri"/>
        <scheme val="minor"/>
      </rPr>
      <t xml:space="preserve"> PDB Enterococcus faecalis, repressor, protein-DNA complex, DNA binding protein, 99.55% probability, 69.65% coverage. Calling DNA binding domain.</t>
    </r>
  </si>
  <si>
    <r>
      <rPr>
        <b/>
        <sz val="11"/>
        <color rgb="FFFF0000"/>
        <rFont val="Calibri"/>
      </rPr>
      <t>DNAM:</t>
    </r>
    <r>
      <rPr>
        <sz val="11"/>
        <color rgb="FFFF0000"/>
        <rFont val="Calibri"/>
      </rPr>
      <t xml:space="preserve"> 231bp. Glimmer and GM agree on start 15876. Gap of 143bp w/ upstream gene. </t>
    </r>
    <r>
      <rPr>
        <b/>
        <sz val="11"/>
        <color rgb="FFFF0000"/>
        <rFont val="Calibri"/>
      </rPr>
      <t>CP:</t>
    </r>
    <r>
      <rPr>
        <sz val="11"/>
        <color rgb="FFFF0000"/>
        <rFont val="Calibri"/>
      </rPr>
      <t xml:space="preserve"> Small amount of coding potential past what is called on GMhsot and GMself toward the 3' end. </t>
    </r>
    <r>
      <rPr>
        <b/>
        <sz val="11"/>
        <color rgb="FFFF0000"/>
        <rFont val="Calibri"/>
      </rPr>
      <t>BLAST:</t>
    </r>
    <r>
      <rPr>
        <sz val="11"/>
        <color rgb="FFFF0000"/>
        <rFont val="Calibri"/>
      </rPr>
      <t xml:space="preserve"> </t>
    </r>
    <r>
      <rPr>
        <u/>
        <sz val="11"/>
        <color rgb="FFFF0000"/>
        <rFont val="Calibri"/>
      </rPr>
      <t>PhDB -</t>
    </r>
    <r>
      <rPr>
        <sz val="11"/>
        <color rgb="FFFF0000"/>
        <rFont val="Calibri"/>
      </rPr>
      <t xml:space="preserve"> Q1:S1, 100% identity, 100% coverage pink alignment, E value = 5e^-37 w/ Vanisius_22. </t>
    </r>
    <r>
      <rPr>
        <u/>
        <sz val="11"/>
        <color rgb="FFFF0000"/>
        <rFont val="Calibri"/>
      </rPr>
      <t>NCBI -</t>
    </r>
    <r>
      <rPr>
        <sz val="11"/>
        <color rgb="FFFF0000"/>
        <rFont val="Calibri"/>
      </rPr>
      <t xml:space="preserve"> Q1:S1, 100% identity, 100% coverage pink alignment, E value = 5e^-46 w/ Scamander. </t>
    </r>
    <r>
      <rPr>
        <b/>
        <sz val="11"/>
        <color rgb="FFFF0000"/>
        <rFont val="Calibri"/>
      </rPr>
      <t>Starterator:</t>
    </r>
    <r>
      <rPr>
        <sz val="11"/>
        <color rgb="FFFF0000"/>
        <rFont val="Calibri"/>
      </rPr>
      <t xml:space="preserve"> @15876 is the most annotated start w/ 124 MA's. </t>
    </r>
    <r>
      <rPr>
        <b/>
        <sz val="11"/>
        <color rgb="FFFF0000"/>
        <rFont val="Calibri"/>
      </rPr>
      <t>RBS:</t>
    </r>
    <r>
      <rPr>
        <sz val="11"/>
        <color rgb="FFFF0000"/>
        <rFont val="Calibri"/>
      </rPr>
      <t xml:space="preserve"> Z value of 0.932, final score of -7.839. Agree w/ start @15876.</t>
    </r>
  </si>
  <si>
    <r>
      <rPr>
        <b/>
        <sz val="11"/>
        <color rgb="FFFF0000"/>
        <rFont val="Calibri"/>
        <scheme val="minor"/>
      </rPr>
      <t>BLASTP:</t>
    </r>
    <r>
      <rPr>
        <sz val="11"/>
        <color rgb="FFFF0000"/>
        <rFont val="Calibri"/>
        <scheme val="minor"/>
      </rPr>
      <t xml:space="preserve"> </t>
    </r>
    <r>
      <rPr>
        <u/>
        <sz val="11"/>
        <color rgb="FFFF0000"/>
        <rFont val="Calibri"/>
        <scheme val="minor"/>
      </rPr>
      <t>PhDB</t>
    </r>
    <r>
      <rPr>
        <sz val="11"/>
        <color rgb="FFFF0000"/>
        <rFont val="Calibri"/>
        <scheme val="minor"/>
      </rPr>
      <t xml:space="preserve"> &gt; 100 hits, </t>
    </r>
    <r>
      <rPr>
        <i/>
        <sz val="11"/>
        <color rgb="FFFF0000"/>
        <rFont val="Calibri"/>
        <scheme val="minor"/>
      </rPr>
      <t>top hit</t>
    </r>
    <r>
      <rPr>
        <sz val="11"/>
        <color rgb="FFFF0000"/>
        <rFont val="Calibri"/>
        <scheme val="minor"/>
      </rPr>
      <t xml:space="preserve"> = Vanisius_22, cluster EE, helix-turn-helix DNA binding protein, 100% identity, 100% coverage pink alignment, E value = 5e^-37. </t>
    </r>
    <r>
      <rPr>
        <u/>
        <sz val="11"/>
        <color rgb="FFFF0000"/>
        <rFont val="Calibri"/>
        <scheme val="minor"/>
      </rPr>
      <t>NCBI</t>
    </r>
    <r>
      <rPr>
        <sz val="11"/>
        <color rgb="FFFF0000"/>
        <rFont val="Calibri"/>
        <scheme val="minor"/>
      </rPr>
      <t xml:space="preserve"> &gt; 100 hits, </t>
    </r>
    <r>
      <rPr>
        <i/>
        <sz val="11"/>
        <color rgb="FFFF0000"/>
        <rFont val="Calibri"/>
        <scheme val="minor"/>
      </rPr>
      <t>top hit</t>
    </r>
    <r>
      <rPr>
        <sz val="11"/>
        <color rgb="FFFF0000"/>
        <rFont val="Calibri"/>
        <scheme val="minor"/>
      </rPr>
      <t xml:space="preserve"> = Scamander, cluster EE, transcriptional repressor, 100% identity, 100% coverage pink alignment, E value = 5e^-46. </t>
    </r>
    <r>
      <rPr>
        <b/>
        <sz val="11"/>
        <color rgb="FFFF0000"/>
        <rFont val="Calibri"/>
        <scheme val="minor"/>
      </rPr>
      <t xml:space="preserve">CDD: </t>
    </r>
    <r>
      <rPr>
        <sz val="11"/>
        <color rgb="FFFF0000"/>
        <rFont val="Calibri"/>
        <scheme val="minor"/>
      </rPr>
      <t xml:space="preserve">HTH_XRE, helix-turn-helix XRE-family like proteins, 63.16% coverage, E value = 1.03e^-11. HipB, transcriptional regulator, 77.63% coverage, E value = 1.53e^-11. </t>
    </r>
    <r>
      <rPr>
        <b/>
        <sz val="11"/>
        <color rgb="FFFF0000"/>
        <rFont val="Calibri"/>
        <scheme val="minor"/>
      </rPr>
      <t>HHPred:</t>
    </r>
    <r>
      <rPr>
        <sz val="11"/>
        <color rgb="FFFF0000"/>
        <rFont val="Calibri"/>
        <scheme val="minor"/>
      </rPr>
      <t xml:space="preserve"> PDB Streptococcus suis, transcription regulator, 99.3% probability, 86.84% coverage. Calling helix-turn-helix DNA binding.</t>
    </r>
  </si>
  <si>
    <r>
      <rPr>
        <b/>
        <strike/>
        <sz val="11"/>
        <color rgb="FF000000"/>
        <rFont val="Calibri"/>
        <scheme val="minor"/>
      </rPr>
      <t>DNAM:</t>
    </r>
    <r>
      <rPr>
        <strike/>
        <sz val="11"/>
        <color rgb="FF000000"/>
        <rFont val="Calibri"/>
        <scheme val="minor"/>
      </rPr>
      <t xml:space="preserve"> 213bp. Glimmer start @16726. GM did not call. Gap of 637bp w/ upstream gene. Overalp with gene 24 in above frame. </t>
    </r>
    <r>
      <rPr>
        <b/>
        <strike/>
        <sz val="11"/>
        <color rgb="FF000000"/>
        <rFont val="Calibri"/>
        <scheme val="minor"/>
      </rPr>
      <t>CP:</t>
    </r>
    <r>
      <rPr>
        <strike/>
        <sz val="11"/>
        <color rgb="FF000000"/>
        <rFont val="Calibri"/>
        <scheme val="minor"/>
      </rPr>
      <t xml:space="preserve"> Not shown because it was not called by GM. </t>
    </r>
    <r>
      <rPr>
        <b/>
        <strike/>
        <sz val="11"/>
        <color rgb="FF000000"/>
        <rFont val="Calibri"/>
        <scheme val="minor"/>
      </rPr>
      <t>BLAST:</t>
    </r>
    <r>
      <rPr>
        <strike/>
        <sz val="11"/>
        <color rgb="FF000000"/>
        <rFont val="Calibri"/>
        <scheme val="minor"/>
      </rPr>
      <t xml:space="preserve"> </t>
    </r>
    <r>
      <rPr>
        <strike/>
        <u/>
        <sz val="11"/>
        <color rgb="FF000000"/>
        <rFont val="Calibri"/>
        <scheme val="minor"/>
      </rPr>
      <t>PhDB -</t>
    </r>
    <r>
      <rPr>
        <strike/>
        <sz val="11"/>
        <color rgb="FF000000"/>
        <rFont val="Calibri"/>
        <scheme val="minor"/>
      </rPr>
      <t xml:space="preserve"> Q4:S1, 98% identity, 95.7% coverage pink alignment, E value = 1e^-32. </t>
    </r>
    <r>
      <rPr>
        <strike/>
        <u/>
        <sz val="11"/>
        <color rgb="FF000000"/>
        <rFont val="Calibri"/>
        <scheme val="minor"/>
      </rPr>
      <t>NCBI -</t>
    </r>
    <r>
      <rPr>
        <strike/>
        <sz val="11"/>
        <color rgb="FF000000"/>
        <rFont val="Calibri"/>
        <scheme val="minor"/>
      </rPr>
      <t xml:space="preserve"> 0 results.</t>
    </r>
    <r>
      <rPr>
        <b/>
        <strike/>
        <sz val="11"/>
        <color rgb="FF000000"/>
        <rFont val="Calibri"/>
        <scheme val="minor"/>
      </rPr>
      <t xml:space="preserve"> Starterator:</t>
    </r>
    <r>
      <rPr>
        <strike/>
        <sz val="11"/>
        <color rgb="FF000000"/>
        <rFont val="Calibri"/>
        <scheme val="minor"/>
      </rPr>
      <t xml:space="preserve"> No MA's. </t>
    </r>
    <r>
      <rPr>
        <b/>
        <strike/>
        <sz val="11"/>
        <color rgb="FF000000"/>
        <rFont val="Calibri"/>
        <scheme val="minor"/>
      </rPr>
      <t>RBS:</t>
    </r>
    <r>
      <rPr>
        <strike/>
        <sz val="11"/>
        <color rgb="FF000000"/>
        <rFont val="Calibri"/>
        <scheme val="minor"/>
      </rPr>
      <t xml:space="preserve"> Z value of 2.106, final score of -5.104. Potential gene deletion - no supporting evidence of being a gene.</t>
    </r>
  </si>
  <si>
    <r>
      <t>BLASTP:</t>
    </r>
    <r>
      <rPr>
        <strike/>
        <sz val="11"/>
        <color rgb="FF000000"/>
        <rFont val="Calibri"/>
        <charset val="1"/>
      </rPr>
      <t xml:space="preserve"> </t>
    </r>
    <r>
      <rPr>
        <strike/>
        <u/>
        <sz val="11"/>
        <color rgb="FF000000"/>
        <rFont val="Calibri"/>
        <charset val="1"/>
      </rPr>
      <t>PhDB</t>
    </r>
    <r>
      <rPr>
        <strike/>
        <sz val="11"/>
        <color rgb="FF000000"/>
        <rFont val="Calibri"/>
        <charset val="1"/>
      </rPr>
      <t xml:space="preserve"> &lt; 5 hits, </t>
    </r>
    <r>
      <rPr>
        <i/>
        <strike/>
        <sz val="11"/>
        <color rgb="FF000000"/>
        <rFont val="Calibri"/>
        <charset val="1"/>
      </rPr>
      <t>top hit</t>
    </r>
    <r>
      <rPr>
        <strike/>
        <sz val="11"/>
        <color rgb="FF000000"/>
        <rFont val="Calibri"/>
        <charset val="1"/>
      </rPr>
      <t xml:space="preserve"> = DirtPie_Draft_24, cluster EE, function unknown, 98% identity, 95.7% coverage pink alignment, E value = 1e^-32. </t>
    </r>
    <r>
      <rPr>
        <strike/>
        <u/>
        <sz val="11"/>
        <color rgb="FF000000"/>
        <rFont val="Calibri"/>
        <charset val="1"/>
      </rPr>
      <t>NCBI</t>
    </r>
    <r>
      <rPr>
        <strike/>
        <sz val="11"/>
        <color rgb="FF000000"/>
        <rFont val="Calibri"/>
        <charset val="1"/>
      </rPr>
      <t xml:space="preserve"> no results. </t>
    </r>
    <r>
      <rPr>
        <b/>
        <strike/>
        <sz val="11"/>
        <color rgb="FF000000"/>
        <rFont val="Calibri"/>
        <charset val="1"/>
      </rPr>
      <t>CDD:</t>
    </r>
    <r>
      <rPr>
        <strike/>
        <sz val="11"/>
        <color rgb="FF000000"/>
        <rFont val="Calibri"/>
        <charset val="1"/>
      </rPr>
      <t xml:space="preserve"> None. </t>
    </r>
    <r>
      <rPr>
        <b/>
        <strike/>
        <sz val="11"/>
        <color rgb="FF000000"/>
        <rFont val="Calibri"/>
        <charset val="1"/>
      </rPr>
      <t>HHPred:</t>
    </r>
    <r>
      <rPr>
        <strike/>
        <sz val="11"/>
        <color rgb="FF000000"/>
        <rFont val="Calibri"/>
        <charset val="1"/>
      </rPr>
      <t xml:space="preserve"> No significant alignments.</t>
    </r>
  </si>
  <si>
    <r>
      <rPr>
        <b/>
        <sz val="11"/>
        <color rgb="FF000000"/>
        <rFont val="Calibri"/>
        <scheme val="minor"/>
      </rPr>
      <t>DNAM:</t>
    </r>
    <r>
      <rPr>
        <sz val="11"/>
        <color rgb="FF000000"/>
        <rFont val="Calibri"/>
        <scheme val="minor"/>
      </rPr>
      <t xml:space="preserve"> 183bp. Genemark call @16592. Glimmer did not call. Potential start @16388 - becomes 387bp gap w/ deletion of G24 instead of 511 w/ G23. </t>
    </r>
    <r>
      <rPr>
        <b/>
        <sz val="11"/>
        <color rgb="FF000000"/>
        <rFont val="Calibri"/>
        <scheme val="minor"/>
      </rPr>
      <t>CP:</t>
    </r>
    <r>
      <rPr>
        <sz val="11"/>
        <color rgb="FF000000"/>
        <rFont val="Calibri"/>
        <scheme val="minor"/>
      </rPr>
      <t xml:space="preserve"> Some extra coding potential between 16500-16600bp captured on GMself. All coding potential captured on GMhost. </t>
    </r>
    <r>
      <rPr>
        <b/>
        <sz val="11"/>
        <color rgb="FF000000"/>
        <rFont val="Calibri"/>
        <scheme val="minor"/>
      </rPr>
      <t>BLAST:</t>
    </r>
    <r>
      <rPr>
        <sz val="11"/>
        <color rgb="FF000000"/>
        <rFont val="Calibri"/>
        <scheme val="minor"/>
      </rPr>
      <t xml:space="preserve"> </t>
    </r>
    <r>
      <rPr>
        <u/>
        <sz val="11"/>
        <color rgb="FF000000"/>
        <rFont val="Calibri"/>
        <scheme val="minor"/>
      </rPr>
      <t>PhDB -</t>
    </r>
    <r>
      <rPr>
        <sz val="11"/>
        <color rgb="FF000000"/>
        <rFont val="Calibri"/>
        <scheme val="minor"/>
      </rPr>
      <t xml:space="preserve"> Q1:S1, 100% identity, 100% coverage E value = 4e^-28 w/ Eightball_23 @16592. Q1:S1, 100% identity, 100% coverage pink alignment, E value = 4e^-28 w/ Eightball_23 @16388. </t>
    </r>
    <r>
      <rPr>
        <u/>
        <sz val="11"/>
        <color rgb="FF000000"/>
        <rFont val="Calibri"/>
        <scheme val="minor"/>
      </rPr>
      <t>NCBI -</t>
    </r>
    <r>
      <rPr>
        <sz val="11"/>
        <color rgb="FF000000"/>
        <rFont val="Calibri"/>
        <scheme val="minor"/>
      </rPr>
      <t xml:space="preserve"> Q1:S1, 100% identity, 100% coverage pink alignment, E value =4e^-33 w/ Belthelas (hypothetical protein). Q1:S1, 100% identity, 100% coverage red alignment, E value = 3e^-82 w/ TeddyBoy (hypothetical protein). For Start @16388 PhDB: Q1:S1, 100% Identities, 100% Red Alignment Coverage,E value of 4e-65. Information is from TeddyBoy_23 NCBI: Q1:S1, 100% Identities, 100% Red Alignment Coverage,E value of 3e-82. Information is from TeddyBoy_23. </t>
    </r>
    <r>
      <rPr>
        <b/>
        <sz val="11"/>
        <color rgb="FF000000"/>
        <rFont val="Calibri"/>
        <scheme val="minor"/>
      </rPr>
      <t>Starterator:</t>
    </r>
    <r>
      <rPr>
        <sz val="11"/>
        <color rgb="FF000000"/>
        <rFont val="Calibri"/>
        <scheme val="minor"/>
      </rPr>
      <t xml:space="preserve"> Most annotated start is @16592 w/ 31 MA's. </t>
    </r>
    <r>
      <rPr>
        <b/>
        <sz val="11"/>
        <color rgb="FF000000"/>
        <rFont val="Calibri"/>
        <scheme val="minor"/>
      </rPr>
      <t>RBS:</t>
    </r>
    <r>
      <rPr>
        <sz val="11"/>
        <color rgb="FF000000"/>
        <rFont val="Calibri"/>
        <scheme val="minor"/>
      </rPr>
      <t xml:space="preserve"> Z value of 1.953 (highest), final score of -5.712 (closest to 0) @16592. Z value of 1.747, final score of -5.825 @16388. Initially agreed w/ start @16592. Changing start to @16388 after reviewing gaps in the genome. There were several Q1:S66 matches e.g Rhogar_23 and LionelHutz_23. Changing the start to @16388 resulted in more Q1:S1 hits and allowed all of the CP to be captured</t>
    </r>
  </si>
  <si>
    <r>
      <rPr>
        <b/>
        <sz val="11"/>
        <color rgb="FF000000"/>
        <rFont val="Calibri"/>
        <scheme val="minor"/>
      </rPr>
      <t>BLASTP:</t>
    </r>
    <r>
      <rPr>
        <sz val="11"/>
        <color rgb="FF000000"/>
        <rFont val="Calibri"/>
        <scheme val="minor"/>
      </rPr>
      <t xml:space="preserve"> </t>
    </r>
    <r>
      <rPr>
        <u/>
        <sz val="11"/>
        <color rgb="FF000000"/>
        <rFont val="Calibri"/>
        <scheme val="minor"/>
      </rPr>
      <t>PhDB</t>
    </r>
    <r>
      <rPr>
        <sz val="11"/>
        <color rgb="FF000000"/>
        <rFont val="Calibri"/>
        <scheme val="minor"/>
      </rPr>
      <t xml:space="preserve"> &gt; 100 hits, </t>
    </r>
    <r>
      <rPr>
        <i/>
        <sz val="11"/>
        <color rgb="FF000000"/>
        <rFont val="Calibri"/>
        <scheme val="minor"/>
      </rPr>
      <t>top hit</t>
    </r>
    <r>
      <rPr>
        <sz val="11"/>
        <color rgb="FF000000"/>
        <rFont val="Calibri"/>
        <scheme val="minor"/>
      </rPr>
      <t xml:space="preserve"> = TeddyBoy, cluster EE, function unknown, 100% identity, 100% coverage red alignment, E value = 4e^-65. </t>
    </r>
    <r>
      <rPr>
        <u/>
        <sz val="11"/>
        <color rgb="FF000000"/>
        <rFont val="Calibri"/>
        <scheme val="minor"/>
      </rPr>
      <t>NCBI</t>
    </r>
    <r>
      <rPr>
        <sz val="11"/>
        <color rgb="FF000000"/>
        <rFont val="Calibri"/>
        <scheme val="minor"/>
      </rPr>
      <t xml:space="preserve"> &gt; 30 hits, </t>
    </r>
    <r>
      <rPr>
        <i/>
        <sz val="11"/>
        <color rgb="FF000000"/>
        <rFont val="Calibri"/>
        <scheme val="minor"/>
      </rPr>
      <t>top hit</t>
    </r>
    <r>
      <rPr>
        <sz val="11"/>
        <color rgb="FF000000"/>
        <rFont val="Calibri"/>
        <scheme val="minor"/>
      </rPr>
      <t xml:space="preserve"> = TeddyBoy, cluster EE, hypothetical protein, 100% identity, 100% coverage red alignment, E value = 3e^-82. </t>
    </r>
    <r>
      <rPr>
        <b/>
        <sz val="11"/>
        <color rgb="FF000000"/>
        <rFont val="Calibri"/>
        <scheme val="minor"/>
      </rPr>
      <t>CDD:</t>
    </r>
    <r>
      <rPr>
        <sz val="11"/>
        <color rgb="FF000000"/>
        <rFont val="Calibri"/>
        <scheme val="minor"/>
      </rPr>
      <t xml:space="preserve"> None. </t>
    </r>
    <r>
      <rPr>
        <b/>
        <sz val="11"/>
        <color rgb="FF000000"/>
        <rFont val="Calibri"/>
        <scheme val="minor"/>
      </rPr>
      <t>HHPred:</t>
    </r>
    <r>
      <rPr>
        <sz val="11"/>
        <color rgb="FF000000"/>
        <rFont val="Calibri"/>
        <scheme val="minor"/>
      </rPr>
      <t xml:space="preserve"> No significant alignments. Calling hypothetical protein. </t>
    </r>
    <r>
      <rPr>
        <b/>
        <sz val="11"/>
        <color rgb="FF000000"/>
        <rFont val="Calibri"/>
        <scheme val="minor"/>
      </rPr>
      <t xml:space="preserve">DeepTMHMM- </t>
    </r>
    <r>
      <rPr>
        <sz val="11"/>
        <color rgb="FF000000"/>
        <rFont val="Calibri"/>
        <scheme val="minor"/>
      </rPr>
      <t>no</t>
    </r>
    <r>
      <rPr>
        <b/>
        <sz val="11"/>
        <color rgb="FF000000"/>
        <rFont val="Calibri"/>
        <scheme val="minor"/>
      </rPr>
      <t xml:space="preserve"> </t>
    </r>
    <r>
      <rPr>
        <sz val="11"/>
        <color rgb="FF000000"/>
        <rFont val="Calibri"/>
        <scheme val="minor"/>
      </rPr>
      <t>Significant hits.</t>
    </r>
  </si>
  <si>
    <r>
      <rPr>
        <b/>
        <sz val="11"/>
        <color rgb="FF000000"/>
        <rFont val="Calibri"/>
      </rPr>
      <t xml:space="preserve">DNAM: </t>
    </r>
    <r>
      <rPr>
        <sz val="11"/>
        <color rgb="FF000000"/>
        <rFont val="Calibri"/>
      </rPr>
      <t xml:space="preserve">Glimmer calls start@16860. Genemark calls the start @16869. Gene has a length of 219bp which is good. There Is an 85 bp gap with the current start. </t>
    </r>
    <r>
      <rPr>
        <b/>
        <sz val="11"/>
        <color rgb="FF000000"/>
        <rFont val="Calibri"/>
      </rPr>
      <t>CP:</t>
    </r>
    <r>
      <rPr>
        <sz val="11"/>
        <color rgb="FF000000"/>
        <rFont val="Calibri"/>
      </rPr>
      <t xml:space="preserve"> Both starts captures all coding potential in this gene. This is confirmed with Genemark Self and Host.</t>
    </r>
    <r>
      <rPr>
        <b/>
        <sz val="11"/>
        <color rgb="FF000000"/>
        <rFont val="Calibri"/>
      </rPr>
      <t xml:space="preserve"> BLAST: Start@16860 </t>
    </r>
    <r>
      <rPr>
        <u/>
        <sz val="11"/>
        <color rgb="FF000000"/>
        <rFont val="Calibri"/>
      </rPr>
      <t>PhageDB:</t>
    </r>
    <r>
      <rPr>
        <sz val="11"/>
        <color rgb="FF000000"/>
        <rFont val="Calibri"/>
      </rPr>
      <t xml:space="preserve"> Q1:S1, 100% Identities and coverage with pink alignment. E value of 1e-35 with Wolfpack_24 (helix-turn-helix DNA binding domain protein). NCBI: Q1:S1, 100% Identities and coverage with pink alignment. E Value of 8e-44 with Scamander (MerR-like helix-turn-helix DNA binding domain protein). </t>
    </r>
    <r>
      <rPr>
        <b/>
        <sz val="11"/>
        <color rgb="FF000000"/>
        <rFont val="Calibri"/>
      </rPr>
      <t>Start@16869</t>
    </r>
    <r>
      <rPr>
        <sz val="11"/>
        <color rgb="FF000000"/>
        <rFont val="Calibri"/>
      </rPr>
      <t xml:space="preserve"> PhagesDB: Q1:S4, 100% Identities and coverage with pink alignment. E value of 9e-34 with Wolfpack_24 (helix-turn-helix DNA binding domain protein). NCBI: Q1:S4, 100% Identities and coverage with pink alignment. E Value of 2e-41 with Scamander (MerR-like helix-turn-helix DNA binding domain protein).  </t>
    </r>
    <r>
      <rPr>
        <b/>
        <sz val="11"/>
        <color rgb="FF000000"/>
        <rFont val="Calibri"/>
      </rPr>
      <t xml:space="preserve">Starterator: </t>
    </r>
    <r>
      <rPr>
        <sz val="11"/>
        <color rgb="FF000000"/>
        <rFont val="Calibri"/>
      </rPr>
      <t xml:space="preserve">Start at 16860 has 103 manual annotations. The start at 16869 has only 3 manual annotations. </t>
    </r>
    <r>
      <rPr>
        <b/>
        <sz val="11"/>
        <color rgb="FF000000"/>
        <rFont val="Calibri"/>
      </rPr>
      <t xml:space="preserve"> RBS: </t>
    </r>
    <r>
      <rPr>
        <sz val="11"/>
        <color rgb="FF000000"/>
        <rFont val="Calibri"/>
      </rPr>
      <t>The start @16860 Has a Z value of 1.959, and a final score of -4.952. Start@ 16869 has a Z score of 1.959 and a final score of -6.478. The RBS Score, BLAST Data, and Pham report all point to the start@16860. This start will also keep the gap shorten, as appose to the 16869 start which would lengthen it. This is a gene and I agree with the glimmer start at 16860bp.</t>
    </r>
  </si>
  <si>
    <r>
      <rPr>
        <sz val="11"/>
        <color rgb="FF000000"/>
        <rFont val="Calibri"/>
        <scheme val="minor"/>
      </rPr>
      <t xml:space="preserve"> </t>
    </r>
    <r>
      <rPr>
        <b/>
        <sz val="11"/>
        <color rgb="FF000000"/>
        <rFont val="Calibri"/>
        <scheme val="minor"/>
      </rPr>
      <t>BLAST:</t>
    </r>
    <r>
      <rPr>
        <u/>
        <sz val="11"/>
        <color rgb="FF000000"/>
        <rFont val="Calibri"/>
        <scheme val="minor"/>
      </rPr>
      <t xml:space="preserve"> PhageDB: </t>
    </r>
    <r>
      <rPr>
        <sz val="11"/>
        <color rgb="FF000000"/>
        <rFont val="Calibri"/>
        <scheme val="minor"/>
      </rPr>
      <t xml:space="preserve">&gt;50 hits, Q1:S1, 100% Identities and coverage with pink alignment. E value of 1e-35 with Wolfpack_24 cluster EE, (helix-turn-helix DNA binding domain protein). </t>
    </r>
    <r>
      <rPr>
        <u/>
        <sz val="11"/>
        <color rgb="FF000000"/>
        <rFont val="Calibri"/>
        <scheme val="minor"/>
      </rPr>
      <t>NCBI:</t>
    </r>
    <r>
      <rPr>
        <sz val="11"/>
        <color rgb="FF000000"/>
        <rFont val="Calibri"/>
        <scheme val="minor"/>
      </rPr>
      <t xml:space="preserve"> 100 Hits, Q1:S1, 100% Identities and coverage with pink alignment. E Value of 8e-44 with Scamander (MerR-like helix-turn-helix DNA binding domain protein). </t>
    </r>
    <r>
      <rPr>
        <u/>
        <sz val="11"/>
        <color rgb="FF000000"/>
        <rFont val="Calibri"/>
        <scheme val="minor"/>
      </rPr>
      <t>CDD</t>
    </r>
    <r>
      <rPr>
        <sz val="11"/>
        <color rgb="FF000000"/>
        <rFont val="Calibri"/>
        <scheme val="minor"/>
      </rPr>
      <t xml:space="preserve">: HTH_MerR-trunc (Helix-Turn-Helix DNA binding domain of truncated MerR-like proteins; Proteins in this family). E value of 1.86e-14. </t>
    </r>
    <r>
      <rPr>
        <b/>
        <sz val="11"/>
        <color rgb="FF000000"/>
        <rFont val="Calibri"/>
        <scheme val="minor"/>
      </rPr>
      <t xml:space="preserve">HHPred: </t>
    </r>
    <r>
      <rPr>
        <sz val="11"/>
        <color rgb="FF000000"/>
        <rFont val="Calibri"/>
        <scheme val="minor"/>
      </rPr>
      <t xml:space="preserve">4LHF_A, Enterobacteria phage P2 ( Regulatory protein cox; helix-turn-helix, DNA binding). Has a Probability of 99.17% and alignment of 86%. Calling this protein helix-turn-helix DNA binding domain due to the accepted names list. Might need to change later to helix-turn-helix DNA binding domain protein. </t>
    </r>
  </si>
  <si>
    <t>DNAM: 300bp. Glimmer and GeneMark agree on start @17075. -4bp overlap w/ upstream gene. CP: All coding potential captured on GMself and host. BLAST: PhDB - Q1:S1, 100% identity, 100% coverage red alignment, E value =2e^-55 w/ TeddyBoy_25. NCBI - Q1:S1, 100% identity, 100% coverage red alignment, E value = 2e^-67 w/ TeddyBoy (HNH endonuclease). Starterator: The most annotated start is @17075 w/ 129 MA's. RBS: Z value of 1.411, final score of -6.051. Agree w/ start @17075.</t>
  </si>
  <si>
    <t>HNH endonuclease</t>
  </si>
  <si>
    <t xml:space="preserve">	HNH endonuclease</t>
  </si>
  <si>
    <r>
      <rPr>
        <b/>
        <sz val="11"/>
        <color rgb="FF000000"/>
        <rFont val="Calibri"/>
        <scheme val="minor"/>
      </rPr>
      <t xml:space="preserve">BLASTP: </t>
    </r>
    <r>
      <rPr>
        <u/>
        <sz val="11"/>
        <color rgb="FF000000"/>
        <rFont val="Calibri"/>
        <scheme val="minor"/>
      </rPr>
      <t>PhDB</t>
    </r>
    <r>
      <rPr>
        <sz val="11"/>
        <color rgb="FF000000"/>
        <rFont val="Calibri"/>
        <scheme val="minor"/>
      </rPr>
      <t xml:space="preserve"> &gt; 100 hits, </t>
    </r>
    <r>
      <rPr>
        <i/>
        <sz val="11"/>
        <color rgb="FF000000"/>
        <rFont val="Calibri"/>
        <scheme val="minor"/>
      </rPr>
      <t>top hit</t>
    </r>
    <r>
      <rPr>
        <sz val="11"/>
        <color rgb="FF000000"/>
        <rFont val="Calibri"/>
        <scheme val="minor"/>
      </rPr>
      <t xml:space="preserve"> = TeddyBoy_25, cluster EE, HNH endonuclease, 100% identity, 100% coverage red alignment, E value = 2e^-55. </t>
    </r>
    <r>
      <rPr>
        <u/>
        <sz val="11"/>
        <color rgb="FF000000"/>
        <rFont val="Calibri"/>
        <scheme val="minor"/>
      </rPr>
      <t>NCBI</t>
    </r>
    <r>
      <rPr>
        <sz val="11"/>
        <color rgb="FF000000"/>
        <rFont val="Calibri"/>
        <scheme val="minor"/>
      </rPr>
      <t xml:space="preserve"> &gt; 100 hits, </t>
    </r>
    <r>
      <rPr>
        <i/>
        <sz val="11"/>
        <color rgb="FF000000"/>
        <rFont val="Calibri"/>
        <scheme val="minor"/>
      </rPr>
      <t>top hit</t>
    </r>
    <r>
      <rPr>
        <sz val="11"/>
        <color rgb="FF000000"/>
        <rFont val="Calibri"/>
        <scheme val="minor"/>
      </rPr>
      <t xml:space="preserve">, TeddyBoy, cluster EE, HNH endonuclease, 100% identity, 100% coverage red alignment, E value = 2e^-67. </t>
    </r>
    <r>
      <rPr>
        <b/>
        <sz val="11"/>
        <color rgb="FF000000"/>
        <rFont val="Calibri"/>
        <scheme val="minor"/>
      </rPr>
      <t>CDD:</t>
    </r>
    <r>
      <rPr>
        <sz val="11"/>
        <color rgb="FF000000"/>
        <rFont val="Calibri"/>
        <scheme val="minor"/>
      </rPr>
      <t xml:space="preserve"> McrA, 5-methylcytosine-specific restriction endonuclease, 69.69% coverage, E value = 3.00e^-11. HNHc, HNH nucleases, 61.61% coverage, E value = 1.25e^-3. </t>
    </r>
    <r>
      <rPr>
        <b/>
        <sz val="11"/>
        <color rgb="FF000000"/>
        <rFont val="Calibri"/>
        <scheme val="minor"/>
      </rPr>
      <t>HHPred:</t>
    </r>
    <r>
      <rPr>
        <sz val="11"/>
        <color rgb="FF000000"/>
        <rFont val="Calibri"/>
        <scheme val="minor"/>
      </rPr>
      <t xml:space="preserve"> Geobacillus virus E2, HNH endonuclease, 97.39% probability, 63.63% coverage. Calling HNH endonuclease.</t>
    </r>
  </si>
  <si>
    <t>Must be present</t>
  </si>
  <si>
    <t>gp#</t>
  </si>
  <si>
    <t>stop@</t>
  </si>
  <si>
    <t>Evidence, questions, difficulties</t>
  </si>
  <si>
    <t>Found in most</t>
  </si>
  <si>
    <t>May or may not be identifiable</t>
  </si>
  <si>
    <t>Terminase</t>
  </si>
  <si>
    <t>If there are other teminases, we will need to specify.</t>
  </si>
  <si>
    <t xml:space="preserve">Has HNN Motif instead of HNH. </t>
  </si>
  <si>
    <t>Minor capsid protein</t>
  </si>
  <si>
    <t>N/A</t>
  </si>
  <si>
    <t>Portal</t>
  </si>
  <si>
    <t>Capsid maturation protease</t>
  </si>
  <si>
    <t>Head-to-tail adaptor</t>
  </si>
  <si>
    <t>Major capsid protein</t>
  </si>
  <si>
    <t>Scaffolding protein</t>
  </si>
  <si>
    <t>Head-t-tail stopper</t>
  </si>
  <si>
    <t>Lysin A (check nomenclature)</t>
  </si>
  <si>
    <t>Called endolysin</t>
  </si>
  <si>
    <t>Holin</t>
  </si>
  <si>
    <t>HHPred result had a PFam hit matching a holin protein. The result was not significant enough to call the function holin. This is for stop@14781</t>
  </si>
  <si>
    <t>tail terminator</t>
  </si>
  <si>
    <t>Lysin B</t>
  </si>
  <si>
    <t>Tape measure protein</t>
  </si>
  <si>
    <t>Tail assembly chaperones</t>
  </si>
  <si>
    <t>Minor tail proteins (4 - 6 of them)</t>
  </si>
  <si>
    <t>13, 14, 15</t>
  </si>
  <si>
    <t>10673, 12742, 13292</t>
  </si>
  <si>
    <t>we called 3</t>
  </si>
  <si>
    <t>Tail fiber</t>
  </si>
  <si>
    <t>Other things to check for</t>
  </si>
  <si>
    <t>Date checked</t>
  </si>
  <si>
    <t>Resource used</t>
  </si>
  <si>
    <t>Result</t>
  </si>
  <si>
    <t>Membrane Proteins</t>
  </si>
  <si>
    <t>DeepTMHMM</t>
  </si>
  <si>
    <t>gp19 showed one TMdomain, but this isn't enough evidence to call it a membrane protein</t>
  </si>
  <si>
    <t>tRNAs and tmRNAs</t>
  </si>
  <si>
    <t>4.7.25</t>
  </si>
  <si>
    <t>ARAGORN and tRNASCAN-SE</t>
  </si>
  <si>
    <t>Aragorn found one tRNA. tRNASCAN-SE found none</t>
  </si>
  <si>
    <t>Programmed translational frameshift for tail assembly chaperones</t>
  </si>
  <si>
    <t>3.31.25</t>
  </si>
  <si>
    <t>DNA Master</t>
  </si>
  <si>
    <t xml:space="preserve">gp10 and gp 11 </t>
  </si>
  <si>
    <t>Tricky calls</t>
  </si>
  <si>
    <t>Stop @</t>
  </si>
  <si>
    <t>Notes: why it was difficult, discussions, reasons for decisions made</t>
  </si>
  <si>
    <t xml:space="preserve">gp 4 </t>
  </si>
  <si>
    <t>Had to discuss three different starts. GL called the start @2782 and GM called the start @2740. There was another start @2671. The start @2671 had the best information to call it the correct start.</t>
  </si>
  <si>
    <t>gp 19</t>
  </si>
  <si>
    <t>gp 19 had 1 transmembrane domain found. There is not enough evidence to call it a membrane protein.</t>
  </si>
  <si>
    <t>gp 18</t>
  </si>
  <si>
    <t>Both GL and GM call the start @14297. There is another start @14327.Selected start @14327 because it results in a -4bp overlap with upstream gene.</t>
  </si>
  <si>
    <t xml:space="preserve">gp 21 </t>
  </si>
  <si>
    <t xml:space="preserve">There were different calls from GL (@15502) and GM (@15565). We decided that the start was @15565 since there was more coding potential and it had better BLAST results and more MA's.  </t>
  </si>
  <si>
    <t>gp 23</t>
  </si>
  <si>
    <t>We had to delete gene 23 because of its large overlap with another gene. We got little to no information from this gene and the other results we got from the BLAST were all Draft phages. There were also no Starterator results making us believe that this was not a gene.</t>
  </si>
  <si>
    <t>gp 24</t>
  </si>
  <si>
    <t>There was a large gap in between gene 24 and the previous one. This made us believe that it could be a larger gene. We looked at the blast results and realized that it is a larger gene. So we extended the start to 16388 bp</t>
  </si>
  <si>
    <r>
      <rPr>
        <b/>
        <sz val="11"/>
        <color rgb="FF000000"/>
        <rFont val="Calibri"/>
      </rPr>
      <t>DNAM</t>
    </r>
    <r>
      <rPr>
        <sz val="11"/>
        <color rgb="FF000000"/>
        <rFont val="Calibri"/>
      </rPr>
      <t xml:space="preserve">: this tRNA overlaps entirely with gp 12, the tape measure protein. </t>
    </r>
    <r>
      <rPr>
        <b/>
        <sz val="11"/>
        <color rgb="FF000000"/>
        <rFont val="Calibri"/>
      </rPr>
      <t xml:space="preserve">ARAGORN v1.4.21 </t>
    </r>
    <r>
      <rPr>
        <sz val="11"/>
        <color rgb="FF000000"/>
        <rFont val="Calibri"/>
      </rPr>
      <t xml:space="preserve">: trimmed the tRNA from 498 bp to 75 bp. c/p Output: tRNA-Leu(gag) 75 bases, %GC = 77.3 Sequence [9408,9482]. </t>
    </r>
    <r>
      <rPr>
        <b/>
        <sz val="11"/>
        <color rgb="FF000000"/>
        <rFont val="Calibri"/>
      </rPr>
      <t xml:space="preserve">tRNA-scanSE </t>
    </r>
    <r>
      <rPr>
        <sz val="11"/>
        <color rgb="FF000000"/>
        <rFont val="Calibri"/>
      </rPr>
      <t>- the site was down (4.7.25). Ran again on 4.30.25 - no tRNAs found.  We deleted this tRNA because of the full overlap with the tape measure protein</t>
    </r>
  </si>
  <si>
    <t>Gap range</t>
  </si>
  <si>
    <t>Gene added?</t>
  </si>
  <si>
    <t>Evidence collected</t>
  </si>
  <si>
    <t>2545-2672</t>
  </si>
  <si>
    <t>no</t>
  </si>
  <si>
    <t>no significant start and stops that would produce a gene w/ a plausible length, and cannot extend any current gene starts. Gap also present in Teddyboy and Yubaba</t>
  </si>
  <si>
    <t>6998-9651</t>
  </si>
  <si>
    <t>No significant coding potential as there's only a slight spike of CP in the reverse frame. The gap is also present on Azizam and BurtonThePup.</t>
  </si>
  <si>
    <t>15876-16388</t>
  </si>
  <si>
    <t>Reviewed the gap and extended gp 23 (stop @16774) start to 16388. After extending the gap, there was no significant coding potential from 15876 -16388.  Gap also present in TeddyBoy and Yubaba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</si>
</sst>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b/>
      <sz val="12"/>
      <color theme="1"/>
      <name val="Calibri"/>
      <charset val="1"/>
    </font>
    <font>
      <sz val="12"/>
      <color rgb="FF305496"/>
      <name val="Calibri"/>
      <charset val="1"/>
    </font>
    <font>
      <sz val="10"/>
      <color theme="1"/>
      <name val="Arial"/>
      <charset val="1"/>
    </font>
    <font>
      <b/>
      <sz val="11"/>
      <color theme="1"/>
      <name val="Calibri"/>
      <family val="2"/>
      <scheme val="minor"/>
    </font>
    <font>
      <strike/>
      <sz val="11"/>
      <color theme="1"/>
      <name val="Calibri"/>
      <family val="2"/>
      <scheme val="minor"/>
    </font>
    <font>
      <b/>
      <strike/>
      <sz val="11"/>
      <color theme="1"/>
      <name val="Calibri"/>
      <family val="2"/>
      <scheme val="minor"/>
    </font>
    <font>
      <sz val="11"/>
      <color rgb="FF000000"/>
      <name val="Calibri"/>
      <charset val="1"/>
    </font>
    <font>
      <b/>
      <sz val="11"/>
      <color rgb="FF000000"/>
      <name val="Calibri"/>
      <charset val="1"/>
    </font>
    <font>
      <u/>
      <sz val="11"/>
      <color rgb="FF000000"/>
      <name val="Calibri"/>
      <charset val="1"/>
    </font>
    <font>
      <b/>
      <sz val="10"/>
      <color rgb="FF212121"/>
      <name val="Arial"/>
      <charset val="1"/>
    </font>
    <font>
      <b/>
      <sz val="11"/>
      <color rgb="FF000000"/>
      <name val="Calibri"/>
      <scheme val="minor"/>
    </font>
    <font>
      <sz val="11"/>
      <color rgb="FF000000"/>
      <name val="Calibri"/>
      <scheme val="minor"/>
    </font>
    <font>
      <sz val="11"/>
      <color rgb="FF000000"/>
      <name val="Calibri"/>
      <family val="2"/>
      <scheme val="minor"/>
    </font>
    <font>
      <u/>
      <sz val="11"/>
      <color rgb="FF000000"/>
      <name val="Calibri"/>
      <scheme val="minor"/>
    </font>
    <font>
      <b/>
      <sz val="11"/>
      <color rgb="FF000000"/>
      <name val="Calibri"/>
    </font>
    <font>
      <b/>
      <u/>
      <sz val="11"/>
      <color rgb="FF000000"/>
      <name val="Calibri"/>
    </font>
    <font>
      <sz val="11"/>
      <color rgb="FF000000"/>
      <name val="Calibri"/>
    </font>
    <font>
      <u/>
      <sz val="11"/>
      <color rgb="FF000000"/>
      <name val="Calibri"/>
    </font>
    <font>
      <b/>
      <sz val="10"/>
      <color rgb="FF212121"/>
      <name val="Arial"/>
    </font>
    <font>
      <sz val="10"/>
      <color rgb="FF212121"/>
      <name val="Arial"/>
    </font>
    <font>
      <i/>
      <sz val="11"/>
      <color rgb="FF000000"/>
      <name val="Calibri"/>
      <scheme val="minor"/>
    </font>
    <font>
      <strike/>
      <sz val="11"/>
      <color rgb="FF000000"/>
      <name val="Calibri"/>
      <charset val="1"/>
    </font>
    <font>
      <strike/>
      <u/>
      <sz val="11"/>
      <color rgb="FF000000"/>
      <name val="Calibri"/>
      <charset val="1"/>
    </font>
    <font>
      <i/>
      <strike/>
      <sz val="11"/>
      <color rgb="FF000000"/>
      <name val="Calibri"/>
      <charset val="1"/>
    </font>
    <font>
      <b/>
      <strike/>
      <sz val="11"/>
      <color rgb="FF000000"/>
      <name val="Calibri"/>
      <charset val="1"/>
    </font>
    <font>
      <b/>
      <strike/>
      <sz val="11"/>
      <color rgb="FF000000"/>
      <name val="Calibri"/>
      <scheme val="minor"/>
    </font>
    <font>
      <strike/>
      <sz val="11"/>
      <color rgb="FF000000"/>
      <name val="Calibri"/>
      <scheme val="minor"/>
    </font>
    <font>
      <strike/>
      <u/>
      <sz val="11"/>
      <color rgb="FF000000"/>
      <name val="Calibri"/>
      <scheme val="minor"/>
    </font>
    <font>
      <strike/>
      <sz val="11"/>
      <color rgb="FF000000"/>
      <name val="Calibri"/>
      <family val="2"/>
      <scheme val="minor"/>
    </font>
    <font>
      <sz val="10"/>
      <color rgb="FF000000"/>
      <name val="Arial"/>
      <charset val="1"/>
    </font>
    <font>
      <b/>
      <sz val="11"/>
      <color rgb="FF000000"/>
      <name val="Calibri"/>
      <family val="2"/>
      <scheme val="minor"/>
    </font>
    <font>
      <sz val="11"/>
      <color rgb="FFFF0000"/>
      <name val="Calibri"/>
      <scheme val="minor"/>
    </font>
    <font>
      <sz val="11"/>
      <color rgb="FFFF0000"/>
      <name val="Calibri"/>
      <family val="2"/>
      <scheme val="minor"/>
    </font>
    <font>
      <b/>
      <sz val="11"/>
      <color rgb="FFFF0000"/>
      <name val="Calibri"/>
      <family val="2"/>
      <scheme val="minor"/>
    </font>
    <font>
      <b/>
      <sz val="11"/>
      <color rgb="FFFF0000"/>
      <name val="Calibri"/>
      <scheme val="minor"/>
    </font>
    <font>
      <sz val="11"/>
      <color rgb="FFFF0000"/>
      <name val="Calibri"/>
      <charset val="1"/>
    </font>
    <font>
      <sz val="10"/>
      <color rgb="FFFF0000"/>
      <name val="Arial"/>
      <charset val="1"/>
    </font>
    <font>
      <sz val="11"/>
      <color rgb="FFFF0000"/>
      <name val="Calibri"/>
    </font>
    <font>
      <b/>
      <sz val="11"/>
      <color rgb="FFFF0000"/>
      <name val="Calibri"/>
    </font>
    <font>
      <u/>
      <sz val="11"/>
      <color rgb="FFFF0000"/>
      <name val="Calibri"/>
    </font>
    <font>
      <u/>
      <sz val="11"/>
      <color rgb="FFFF0000"/>
      <name val="Calibri"/>
      <scheme val="minor"/>
    </font>
    <font>
      <i/>
      <sz val="11"/>
      <color rgb="FFFF0000"/>
      <name val="Calibri"/>
      <scheme val="minor"/>
    </font>
    <font>
      <b/>
      <sz val="14"/>
      <color theme="1"/>
      <name val="Calibri"/>
      <family val="2"/>
      <scheme val="minor"/>
    </font>
    <font>
      <sz val="14"/>
      <color theme="1"/>
      <name val="Calibri"/>
      <family val="2"/>
      <scheme val="minor"/>
    </font>
    <font>
      <sz val="14"/>
      <color rgb="FFFF0000"/>
      <name val="Calibri"/>
      <family val="2"/>
      <scheme val="minor"/>
    </font>
  </fonts>
  <fills count="13">
    <fill>
      <patternFill patternType="none"/>
    </fill>
    <fill>
      <patternFill patternType="gray125"/>
    </fill>
    <fill>
      <patternFill patternType="solid">
        <fgColor rgb="FF4DD0E1"/>
        <bgColor indexed="64"/>
      </patternFill>
    </fill>
    <fill>
      <patternFill patternType="solid">
        <fgColor rgb="FFBFBFBF"/>
        <bgColor indexed="64"/>
      </patternFill>
    </fill>
    <fill>
      <patternFill patternType="solid">
        <fgColor rgb="FFE7E6E6"/>
        <bgColor indexed="64"/>
      </patternFill>
    </fill>
    <fill>
      <patternFill patternType="solid">
        <fgColor rgb="FFFFF2CC"/>
        <bgColor indexed="64"/>
      </patternFill>
    </fill>
    <fill>
      <patternFill patternType="solid">
        <fgColor rgb="FFC6E0B4"/>
        <bgColor indexed="64"/>
      </patternFill>
    </fill>
    <fill>
      <patternFill patternType="solid">
        <fgColor rgb="FFF8CBAD"/>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2"/>
        <bgColor indexed="64"/>
      </patternFill>
    </fill>
  </fills>
  <borders count="14">
    <border>
      <left/>
      <right/>
      <top/>
      <bottom/>
      <diagonal/>
    </border>
    <border>
      <left style="thin">
        <color rgb="FF000000"/>
      </left>
      <right style="thin">
        <color rgb="FFCCCCCC"/>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CCCCCC"/>
      </left>
      <right style="thin">
        <color rgb="FFCCCCCC"/>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14">
    <xf numFmtId="0" fontId="0" fillId="0" borderId="0" xfId="0"/>
    <xf numFmtId="0" fontId="1" fillId="2" borderId="1" xfId="0" applyFont="1" applyFill="1" applyBorder="1" applyAlignment="1">
      <alignment readingOrder="1"/>
    </xf>
    <xf numFmtId="0" fontId="1" fillId="2" borderId="2" xfId="0" applyFont="1" applyFill="1" applyBorder="1" applyAlignment="1">
      <alignment readingOrder="1"/>
    </xf>
    <xf numFmtId="0" fontId="2" fillId="2" borderId="2" xfId="0" applyFont="1" applyFill="1" applyBorder="1" applyAlignment="1">
      <alignment wrapText="1" readingOrder="1"/>
    </xf>
    <xf numFmtId="0" fontId="3" fillId="2" borderId="2" xfId="0" applyFont="1" applyFill="1" applyBorder="1" applyAlignment="1">
      <alignment readingOrder="1"/>
    </xf>
    <xf numFmtId="0" fontId="3" fillId="0" borderId="2" xfId="0" applyFont="1" applyBorder="1" applyAlignment="1">
      <alignment readingOrder="1"/>
    </xf>
    <xf numFmtId="0" fontId="3" fillId="0" borderId="3" xfId="0" applyFont="1" applyBorder="1" applyAlignment="1">
      <alignment readingOrder="1"/>
    </xf>
    <xf numFmtId="0" fontId="0" fillId="3" borderId="0" xfId="0" applyFill="1"/>
    <xf numFmtId="0" fontId="2" fillId="0" borderId="0" xfId="0" applyFont="1"/>
    <xf numFmtId="0" fontId="0" fillId="4" borderId="0" xfId="0" applyFill="1"/>
    <xf numFmtId="0" fontId="1" fillId="2" borderId="4" xfId="0" applyFont="1" applyFill="1" applyBorder="1" applyAlignment="1">
      <alignment readingOrder="1"/>
    </xf>
    <xf numFmtId="0" fontId="0" fillId="0" borderId="5" xfId="0" applyBorder="1"/>
    <xf numFmtId="0" fontId="0" fillId="4" borderId="5" xfId="0" applyFill="1" applyBorder="1"/>
    <xf numFmtId="0" fontId="1" fillId="2" borderId="4" xfId="0" applyFont="1" applyFill="1" applyBorder="1" applyAlignment="1">
      <alignment wrapText="1" readingOrder="1"/>
    </xf>
    <xf numFmtId="0" fontId="4" fillId="0" borderId="0" xfId="0" applyFont="1"/>
    <xf numFmtId="0" fontId="4" fillId="4" borderId="0" xfId="0" applyFont="1" applyFill="1"/>
    <xf numFmtId="0" fontId="0" fillId="0" borderId="0" xfId="0" applyAlignment="1">
      <alignment wrapText="1"/>
    </xf>
    <xf numFmtId="0" fontId="4" fillId="0" borderId="0" xfId="0" applyFont="1" applyAlignment="1">
      <alignment wrapText="1"/>
    </xf>
    <xf numFmtId="0" fontId="0" fillId="4" borderId="0" xfId="0" applyFill="1" applyAlignment="1">
      <alignment wrapText="1"/>
    </xf>
    <xf numFmtId="0" fontId="0" fillId="6" borderId="5" xfId="0" applyFill="1" applyBorder="1"/>
    <xf numFmtId="0" fontId="0" fillId="6" borderId="5" xfId="0" applyFill="1" applyBorder="1" applyAlignment="1">
      <alignment wrapText="1"/>
    </xf>
    <xf numFmtId="0" fontId="0" fillId="5" borderId="5" xfId="0" applyFill="1" applyBorder="1"/>
    <xf numFmtId="0" fontId="0" fillId="5" borderId="5" xfId="0" applyFill="1" applyBorder="1" applyAlignment="1">
      <alignment wrapText="1"/>
    </xf>
    <xf numFmtId="0" fontId="0" fillId="7" borderId="5" xfId="0" applyFill="1" applyBorder="1"/>
    <xf numFmtId="0" fontId="0" fillId="7" borderId="5" xfId="0" applyFill="1" applyBorder="1" applyAlignment="1">
      <alignment wrapText="1"/>
    </xf>
    <xf numFmtId="0" fontId="0" fillId="9" borderId="0" xfId="0" applyFill="1"/>
    <xf numFmtId="0" fontId="4" fillId="9" borderId="0" xfId="0" applyFont="1" applyFill="1"/>
    <xf numFmtId="0" fontId="0" fillId="9" borderId="5" xfId="0" applyFill="1" applyBorder="1"/>
    <xf numFmtId="0" fontId="4" fillId="8" borderId="0" xfId="0" applyFont="1" applyFill="1"/>
    <xf numFmtId="0" fontId="8" fillId="0" borderId="0" xfId="0" applyFont="1" applyAlignment="1">
      <alignment wrapText="1"/>
    </xf>
    <xf numFmtId="0" fontId="10" fillId="0" borderId="0" xfId="0" applyFont="1" applyAlignment="1">
      <alignment wrapText="1"/>
    </xf>
    <xf numFmtId="0" fontId="13" fillId="0" borderId="0" xfId="0" applyFont="1" applyAlignment="1">
      <alignment wrapText="1"/>
    </xf>
    <xf numFmtId="0" fontId="7" fillId="0" borderId="0" xfId="0" applyFont="1"/>
    <xf numFmtId="0" fontId="15" fillId="0" borderId="0" xfId="0" applyFont="1" applyAlignment="1">
      <alignment wrapText="1"/>
    </xf>
    <xf numFmtId="0" fontId="13" fillId="4" borderId="0" xfId="0" applyFont="1" applyFill="1" applyAlignment="1">
      <alignment wrapText="1"/>
    </xf>
    <xf numFmtId="0" fontId="7" fillId="0" borderId="0" xfId="0" applyFont="1" applyAlignment="1">
      <alignment wrapText="1"/>
    </xf>
    <xf numFmtId="0" fontId="12" fillId="0" borderId="0" xfId="0" applyFont="1" applyAlignment="1">
      <alignment horizontal="left" vertical="top" wrapText="1"/>
    </xf>
    <xf numFmtId="0" fontId="13" fillId="0" borderId="5" xfId="0" applyFont="1" applyBorder="1" applyAlignment="1">
      <alignment wrapText="1"/>
    </xf>
    <xf numFmtId="0" fontId="13" fillId="4" borderId="5" xfId="0" applyFont="1" applyFill="1" applyBorder="1" applyAlignment="1">
      <alignment wrapText="1"/>
    </xf>
    <xf numFmtId="0" fontId="17" fillId="0" borderId="0" xfId="0" applyFont="1" applyAlignment="1">
      <alignment wrapText="1"/>
    </xf>
    <xf numFmtId="0" fontId="15" fillId="0" borderId="0" xfId="0" applyFont="1" applyAlignment="1">
      <alignment vertical="top" wrapText="1"/>
    </xf>
    <xf numFmtId="0" fontId="13" fillId="0" borderId="5" xfId="0" applyFont="1" applyBorder="1" applyAlignment="1">
      <alignment vertical="top" wrapText="1"/>
    </xf>
    <xf numFmtId="0" fontId="7" fillId="10" borderId="0" xfId="0" applyFont="1" applyFill="1"/>
    <xf numFmtId="14" fontId="0" fillId="0" borderId="0" xfId="0" applyNumberFormat="1"/>
    <xf numFmtId="0" fontId="30" fillId="0" borderId="0" xfId="0" applyFont="1" applyAlignment="1">
      <alignment wrapText="1"/>
    </xf>
    <xf numFmtId="0" fontId="4" fillId="0" borderId="0" xfId="0" applyFont="1" applyAlignment="1">
      <alignment horizontal="left"/>
    </xf>
    <xf numFmtId="0" fontId="11" fillId="0" borderId="0" xfId="0" applyFont="1" applyAlignment="1">
      <alignment wrapText="1"/>
    </xf>
    <xf numFmtId="0" fontId="12" fillId="0" borderId="5" xfId="0" applyFont="1" applyBorder="1" applyAlignment="1">
      <alignment wrapText="1"/>
    </xf>
    <xf numFmtId="0" fontId="12" fillId="4" borderId="0" xfId="0" applyFont="1" applyFill="1" applyAlignment="1">
      <alignment wrapText="1"/>
    </xf>
    <xf numFmtId="0" fontId="13" fillId="0" borderId="0" xfId="0" applyFont="1"/>
    <xf numFmtId="0" fontId="13" fillId="9" borderId="0" xfId="0" applyFont="1" applyFill="1"/>
    <xf numFmtId="0" fontId="13" fillId="0" borderId="5" xfId="0" applyFont="1" applyBorder="1"/>
    <xf numFmtId="0" fontId="0" fillId="11" borderId="0" xfId="0" applyFill="1"/>
    <xf numFmtId="0" fontId="5" fillId="11" borderId="0" xfId="0" applyFont="1" applyFill="1"/>
    <xf numFmtId="0" fontId="6" fillId="11" borderId="0" xfId="0" applyFont="1" applyFill="1"/>
    <xf numFmtId="0" fontId="5" fillId="11" borderId="5" xfId="0" applyFont="1" applyFill="1" applyBorder="1"/>
    <xf numFmtId="0" fontId="29" fillId="11" borderId="0" xfId="0" applyFont="1" applyFill="1" applyAlignment="1">
      <alignment wrapText="1"/>
    </xf>
    <xf numFmtId="0" fontId="25" fillId="11" borderId="0" xfId="0" applyFont="1" applyFill="1" applyAlignment="1">
      <alignment wrapText="1"/>
    </xf>
    <xf numFmtId="0" fontId="4" fillId="11" borderId="0" xfId="0" applyFont="1" applyFill="1"/>
    <xf numFmtId="0" fontId="0" fillId="11" borderId="5" xfId="0" applyFill="1" applyBorder="1"/>
    <xf numFmtId="0" fontId="12" fillId="11" borderId="0" xfId="0" applyFont="1" applyFill="1" applyAlignment="1">
      <alignment wrapText="1"/>
    </xf>
    <xf numFmtId="0" fontId="31" fillId="12" borderId="0" xfId="0" applyFont="1" applyFill="1"/>
    <xf numFmtId="0" fontId="13" fillId="12" borderId="5" xfId="0" applyFont="1" applyFill="1" applyBorder="1"/>
    <xf numFmtId="0" fontId="13" fillId="12" borderId="0" xfId="0" applyFont="1" applyFill="1"/>
    <xf numFmtId="0" fontId="31" fillId="9" borderId="0" xfId="0" applyFont="1" applyFill="1"/>
    <xf numFmtId="0" fontId="33" fillId="0" borderId="0" xfId="0" applyFont="1"/>
    <xf numFmtId="0" fontId="36" fillId="0" borderId="0" xfId="0" applyFont="1" applyAlignment="1">
      <alignment wrapText="1"/>
    </xf>
    <xf numFmtId="0" fontId="33" fillId="3" borderId="0" xfId="0" applyFont="1" applyFill="1"/>
    <xf numFmtId="0" fontId="33" fillId="9" borderId="0" xfId="0" applyFont="1" applyFill="1"/>
    <xf numFmtId="0" fontId="34" fillId="9" borderId="5" xfId="0" applyFont="1" applyFill="1" applyBorder="1"/>
    <xf numFmtId="0" fontId="38" fillId="9" borderId="0" xfId="0" applyFont="1" applyFill="1" applyAlignment="1">
      <alignment vertical="top" wrapText="1"/>
    </xf>
    <xf numFmtId="0" fontId="32" fillId="0" borderId="5" xfId="0" applyFont="1" applyBorder="1" applyAlignment="1">
      <alignment vertical="top" wrapText="1"/>
    </xf>
    <xf numFmtId="0" fontId="4" fillId="6" borderId="5" xfId="0" applyFont="1" applyFill="1" applyBorder="1"/>
    <xf numFmtId="0" fontId="4" fillId="6" borderId="5" xfId="0" applyFont="1" applyFill="1" applyBorder="1" applyAlignment="1">
      <alignment wrapText="1"/>
    </xf>
    <xf numFmtId="0" fontId="4" fillId="5" borderId="5" xfId="0" applyFont="1" applyFill="1" applyBorder="1"/>
    <xf numFmtId="0" fontId="4" fillId="5" borderId="5" xfId="0" applyFont="1" applyFill="1" applyBorder="1" applyAlignment="1">
      <alignment wrapText="1"/>
    </xf>
    <xf numFmtId="0" fontId="4" fillId="7" borderId="5" xfId="0" applyFont="1" applyFill="1" applyBorder="1"/>
    <xf numFmtId="0" fontId="4" fillId="7" borderId="5" xfId="0" applyFont="1" applyFill="1" applyBorder="1" applyAlignment="1">
      <alignment wrapText="1"/>
    </xf>
    <xf numFmtId="0" fontId="0" fillId="8" borderId="0" xfId="0" applyFill="1"/>
    <xf numFmtId="0" fontId="0" fillId="8" borderId="0" xfId="0" applyFill="1" applyAlignment="1">
      <alignment wrapText="1"/>
    </xf>
    <xf numFmtId="0" fontId="17" fillId="8" borderId="0" xfId="0" applyFont="1" applyFill="1" applyAlignment="1">
      <alignment wrapText="1"/>
    </xf>
    <xf numFmtId="0" fontId="7" fillId="8" borderId="0" xfId="0" applyFont="1" applyFill="1"/>
    <xf numFmtId="0" fontId="12" fillId="9" borderId="0" xfId="0" applyFont="1" applyFill="1" applyAlignment="1">
      <alignment wrapText="1"/>
    </xf>
    <xf numFmtId="0" fontId="0" fillId="12" borderId="0" xfId="0" applyFill="1"/>
    <xf numFmtId="0" fontId="4" fillId="12" borderId="0" xfId="0" applyFont="1" applyFill="1"/>
    <xf numFmtId="0" fontId="0" fillId="12" borderId="5" xfId="0" applyFill="1" applyBorder="1"/>
    <xf numFmtId="0" fontId="8" fillId="12" borderId="0" xfId="0" applyFont="1" applyFill="1" applyAlignment="1">
      <alignment wrapText="1"/>
    </xf>
    <xf numFmtId="0" fontId="30" fillId="12" borderId="0" xfId="0" applyFont="1" applyFill="1"/>
    <xf numFmtId="0" fontId="15" fillId="12" borderId="0" xfId="0" applyFont="1" applyFill="1" applyAlignment="1">
      <alignment wrapText="1"/>
    </xf>
    <xf numFmtId="0" fontId="7" fillId="12" borderId="0" xfId="0" applyFont="1" applyFill="1"/>
    <xf numFmtId="0" fontId="30" fillId="12" borderId="0" xfId="0" applyFont="1" applyFill="1" applyAlignment="1">
      <alignment wrapText="1"/>
    </xf>
    <xf numFmtId="0" fontId="12" fillId="12" borderId="5" xfId="0" applyFont="1" applyFill="1" applyBorder="1" applyAlignment="1">
      <alignment wrapText="1"/>
    </xf>
    <xf numFmtId="0" fontId="0" fillId="12" borderId="0" xfId="0" applyFill="1" applyAlignment="1">
      <alignment wrapText="1"/>
    </xf>
    <xf numFmtId="0" fontId="13" fillId="12" borderId="5" xfId="0" applyFont="1" applyFill="1" applyBorder="1" applyAlignment="1">
      <alignment wrapText="1"/>
    </xf>
    <xf numFmtId="0" fontId="15" fillId="12" borderId="0" xfId="0" applyFont="1" applyFill="1" applyAlignment="1">
      <alignment vertical="top" wrapText="1"/>
    </xf>
    <xf numFmtId="0" fontId="13" fillId="12" borderId="5" xfId="0" applyFont="1" applyFill="1" applyBorder="1" applyAlignment="1">
      <alignment vertical="top" wrapText="1"/>
    </xf>
    <xf numFmtId="0" fontId="33" fillId="12" borderId="0" xfId="0" applyFont="1" applyFill="1"/>
    <xf numFmtId="0" fontId="34" fillId="12" borderId="5" xfId="0" applyFont="1" applyFill="1" applyBorder="1"/>
    <xf numFmtId="0" fontId="38" fillId="12" borderId="0" xfId="0" applyFont="1" applyFill="1" applyAlignment="1">
      <alignment vertical="top" wrapText="1"/>
    </xf>
    <xf numFmtId="0" fontId="36" fillId="12" borderId="0" xfId="0" applyFont="1" applyFill="1" applyAlignment="1">
      <alignment wrapText="1"/>
    </xf>
    <xf numFmtId="0" fontId="37" fillId="12" borderId="0" xfId="0" applyFont="1" applyFill="1" applyAlignment="1">
      <alignment wrapText="1"/>
    </xf>
    <xf numFmtId="0" fontId="32" fillId="12" borderId="5" xfId="0" applyFont="1" applyFill="1" applyBorder="1" applyAlignment="1">
      <alignment vertical="top" wrapText="1"/>
    </xf>
    <xf numFmtId="0" fontId="43" fillId="0" borderId="11" xfId="0" applyFont="1" applyBorder="1"/>
    <xf numFmtId="0" fontId="44" fillId="0" borderId="12" xfId="0" applyFont="1" applyBorder="1"/>
    <xf numFmtId="0" fontId="44" fillId="0" borderId="13" xfId="0" applyFont="1" applyBorder="1"/>
    <xf numFmtId="0" fontId="44" fillId="8" borderId="6" xfId="0" applyFont="1" applyFill="1" applyBorder="1" applyAlignment="1">
      <alignment horizontal="center"/>
    </xf>
    <xf numFmtId="0" fontId="44" fillId="8" borderId="0" xfId="0" applyFont="1" applyFill="1" applyAlignment="1">
      <alignment horizontal="center"/>
    </xf>
    <xf numFmtId="0" fontId="44" fillId="8" borderId="7" xfId="0" applyFont="1" applyFill="1" applyBorder="1" applyAlignment="1">
      <alignment horizontal="center"/>
    </xf>
    <xf numFmtId="0" fontId="44" fillId="11" borderId="6" xfId="0" applyFont="1" applyFill="1" applyBorder="1" applyAlignment="1">
      <alignment horizontal="center"/>
    </xf>
    <xf numFmtId="0" fontId="44" fillId="11" borderId="0" xfId="0" applyFont="1" applyFill="1" applyAlignment="1">
      <alignment horizontal="center"/>
    </xf>
    <xf numFmtId="0" fontId="44" fillId="11" borderId="7" xfId="0" applyFont="1" applyFill="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45" fillId="0" borderId="10" xfId="0"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ncbi.nlm.nih.gov/entrez/query.fcgi?cmd=retrieve&amp;db=pubmed&amp;list_uids=14704338&amp;dopt=abstr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3"/>
  <sheetViews>
    <sheetView topLeftCell="A26" workbookViewId="0">
      <selection activeCell="G29" sqref="G29"/>
    </sheetView>
  </sheetViews>
  <sheetFormatPr defaultRowHeight="15"/>
  <cols>
    <col min="1" max="2" width="9.28515625" customWidth="1"/>
    <col min="3" max="3" width="9.5703125" customWidth="1"/>
    <col min="4" max="7" width="16.7109375" customWidth="1"/>
    <col min="8" max="8" width="58" style="16" customWidth="1"/>
    <col min="9" max="10" width="18.140625" customWidth="1"/>
    <col min="11" max="11" width="61.7109375" customWidth="1"/>
    <col min="12" max="12" width="31.28515625" customWidth="1"/>
    <col min="13" max="13" width="2" style="7" customWidth="1"/>
  </cols>
  <sheetData>
    <row r="1" spans="1:30" ht="18.75">
      <c r="B1" s="102" t="s">
        <v>0</v>
      </c>
      <c r="C1" s="103"/>
      <c r="D1" s="104"/>
    </row>
    <row r="2" spans="1:30" ht="18.75">
      <c r="B2" s="105" t="s">
        <v>1</v>
      </c>
      <c r="C2" s="106"/>
      <c r="D2" s="107"/>
    </row>
    <row r="3" spans="1:30" ht="18.75">
      <c r="B3" s="108" t="s">
        <v>2</v>
      </c>
      <c r="C3" s="109"/>
      <c r="D3" s="110"/>
    </row>
    <row r="4" spans="1:30" ht="18.75">
      <c r="B4" s="111" t="s">
        <v>3</v>
      </c>
      <c r="C4" s="112"/>
      <c r="D4" s="113"/>
    </row>
    <row r="5" spans="1:30" ht="31.5" customHeight="1"/>
    <row r="6" spans="1:30" ht="15.75">
      <c r="A6" s="8"/>
      <c r="B6" s="8"/>
    </row>
    <row r="7" spans="1:30" ht="16.5">
      <c r="A7" s="1" t="s">
        <v>4</v>
      </c>
      <c r="B7" s="1" t="s">
        <v>5</v>
      </c>
      <c r="C7" s="1" t="s">
        <v>6</v>
      </c>
      <c r="D7" s="1" t="s">
        <v>7</v>
      </c>
      <c r="E7" s="1" t="s">
        <v>8</v>
      </c>
      <c r="F7" s="2" t="s">
        <v>9</v>
      </c>
      <c r="G7" s="2" t="s">
        <v>10</v>
      </c>
      <c r="H7" s="13" t="s">
        <v>11</v>
      </c>
      <c r="I7" s="2" t="s">
        <v>12</v>
      </c>
      <c r="J7" s="2" t="s">
        <v>13</v>
      </c>
      <c r="K7" s="10" t="s">
        <v>14</v>
      </c>
      <c r="L7" s="2" t="s">
        <v>15</v>
      </c>
      <c r="M7" s="2"/>
      <c r="N7" s="2" t="s">
        <v>16</v>
      </c>
      <c r="O7" s="2" t="s">
        <v>17</v>
      </c>
      <c r="P7" s="3"/>
      <c r="Q7" s="4"/>
      <c r="R7" s="4"/>
      <c r="S7" s="4"/>
      <c r="T7" s="4"/>
      <c r="U7" s="4"/>
      <c r="V7" s="4"/>
      <c r="W7" s="4"/>
      <c r="X7" s="4"/>
      <c r="Y7" s="4"/>
      <c r="Z7" s="4"/>
      <c r="AA7" s="5"/>
      <c r="AB7" s="5"/>
      <c r="AC7" s="5"/>
      <c r="AD7" s="6"/>
    </row>
    <row r="8" spans="1:30" ht="137.25">
      <c r="B8">
        <v>1</v>
      </c>
      <c r="C8" t="s">
        <v>18</v>
      </c>
      <c r="D8" s="14">
        <v>41</v>
      </c>
      <c r="E8" s="11">
        <v>379</v>
      </c>
      <c r="F8">
        <f>E8-D8+1</f>
        <v>339</v>
      </c>
      <c r="H8" s="46" t="s">
        <v>19</v>
      </c>
      <c r="J8" s="16" t="s">
        <v>20</v>
      </c>
      <c r="K8" s="47" t="s">
        <v>21</v>
      </c>
    </row>
    <row r="9" spans="1:30" s="83" customFormat="1" ht="229.5">
      <c r="B9" s="83">
        <v>2</v>
      </c>
      <c r="C9" s="83" t="s">
        <v>18</v>
      </c>
      <c r="D9" s="84">
        <v>376</v>
      </c>
      <c r="E9" s="85">
        <v>1083</v>
      </c>
      <c r="F9" s="83">
        <f t="shared" ref="F9:F34" si="0">E9-D9+1</f>
        <v>708</v>
      </c>
      <c r="H9" s="86" t="s">
        <v>22</v>
      </c>
      <c r="J9" s="87" t="s">
        <v>20</v>
      </c>
      <c r="K9" s="88" t="s">
        <v>23</v>
      </c>
    </row>
    <row r="10" spans="1:30" ht="183">
      <c r="B10" s="25">
        <v>3</v>
      </c>
      <c r="C10" t="s">
        <v>18</v>
      </c>
      <c r="D10" s="26">
        <v>1086</v>
      </c>
      <c r="E10" s="27">
        <v>2546</v>
      </c>
      <c r="F10">
        <f t="shared" si="0"/>
        <v>1461</v>
      </c>
      <c r="H10" s="33" t="s">
        <v>24</v>
      </c>
      <c r="J10" s="32" t="s">
        <v>25</v>
      </c>
      <c r="K10" s="33" t="s">
        <v>26</v>
      </c>
    </row>
    <row r="11" spans="1:30" s="9" customFormat="1" ht="336">
      <c r="B11" s="9">
        <v>4</v>
      </c>
      <c r="C11" s="9" t="s">
        <v>18</v>
      </c>
      <c r="D11" s="28">
        <v>2671</v>
      </c>
      <c r="E11" s="12">
        <v>3798</v>
      </c>
      <c r="F11" s="83">
        <f t="shared" si="0"/>
        <v>1128</v>
      </c>
      <c r="H11" s="48" t="s">
        <v>27</v>
      </c>
      <c r="J11" s="89" t="s">
        <v>28</v>
      </c>
      <c r="K11" s="86" t="s">
        <v>29</v>
      </c>
    </row>
    <row r="12" spans="1:30" ht="183">
      <c r="B12">
        <v>5</v>
      </c>
      <c r="C12" t="s">
        <v>18</v>
      </c>
      <c r="D12" s="14">
        <v>3795</v>
      </c>
      <c r="E12" s="11">
        <v>5381</v>
      </c>
      <c r="F12">
        <f t="shared" si="0"/>
        <v>1587</v>
      </c>
      <c r="H12" s="36" t="s">
        <v>30</v>
      </c>
      <c r="I12" s="16" t="s">
        <v>31</v>
      </c>
      <c r="J12" s="16" t="s">
        <v>32</v>
      </c>
      <c r="K12" s="37" t="s">
        <v>33</v>
      </c>
    </row>
    <row r="13" spans="1:30" s="9" customFormat="1" ht="152.25">
      <c r="B13" s="9">
        <v>6</v>
      </c>
      <c r="C13" s="9" t="s">
        <v>18</v>
      </c>
      <c r="D13" s="15">
        <v>5385</v>
      </c>
      <c r="E13" s="12">
        <v>5738</v>
      </c>
      <c r="F13" s="83">
        <f t="shared" si="0"/>
        <v>354</v>
      </c>
      <c r="H13" s="34" t="s">
        <v>34</v>
      </c>
      <c r="I13" s="18" t="s">
        <v>35</v>
      </c>
      <c r="J13" s="18" t="s">
        <v>36</v>
      </c>
      <c r="K13" s="38" t="s">
        <v>37</v>
      </c>
    </row>
    <row r="14" spans="1:30" ht="167.25">
      <c r="B14" s="25">
        <v>7</v>
      </c>
      <c r="C14" t="s">
        <v>18</v>
      </c>
      <c r="D14" s="14">
        <v>5735</v>
      </c>
      <c r="E14" s="11">
        <v>6115</v>
      </c>
      <c r="F14">
        <f t="shared" si="0"/>
        <v>381</v>
      </c>
      <c r="H14" s="29" t="s">
        <v>38</v>
      </c>
      <c r="I14" s="32" t="s">
        <v>39</v>
      </c>
      <c r="J14" s="32" t="s">
        <v>40</v>
      </c>
      <c r="K14" s="30" t="s">
        <v>41</v>
      </c>
    </row>
    <row r="15" spans="1:30" s="83" customFormat="1" ht="137.25">
      <c r="B15" s="83">
        <v>8</v>
      </c>
      <c r="C15" s="83" t="s">
        <v>18</v>
      </c>
      <c r="D15" s="84">
        <v>6154</v>
      </c>
      <c r="E15" s="85">
        <v>6588</v>
      </c>
      <c r="F15" s="83">
        <f t="shared" si="0"/>
        <v>435</v>
      </c>
      <c r="H15" s="86" t="s">
        <v>42</v>
      </c>
      <c r="I15" s="89" t="s">
        <v>43</v>
      </c>
      <c r="J15" s="89" t="s">
        <v>44</v>
      </c>
      <c r="K15" s="88" t="s">
        <v>45</v>
      </c>
    </row>
    <row r="16" spans="1:30" ht="137.25">
      <c r="B16">
        <v>9</v>
      </c>
      <c r="C16" t="s">
        <v>18</v>
      </c>
      <c r="D16" s="14">
        <v>6601</v>
      </c>
      <c r="E16" s="11">
        <v>6984</v>
      </c>
      <c r="F16">
        <f t="shared" si="0"/>
        <v>384</v>
      </c>
      <c r="H16" s="29" t="s">
        <v>46</v>
      </c>
      <c r="I16" s="32" t="s">
        <v>47</v>
      </c>
      <c r="J16" s="35" t="s">
        <v>48</v>
      </c>
      <c r="K16" s="33" t="s">
        <v>49</v>
      </c>
    </row>
    <row r="17" spans="1:13" s="83" customFormat="1" ht="137.25">
      <c r="A17" s="63"/>
      <c r="B17" s="63">
        <v>10</v>
      </c>
      <c r="C17" s="63" t="s">
        <v>18</v>
      </c>
      <c r="D17" s="61">
        <v>6998</v>
      </c>
      <c r="E17" s="62">
        <v>7312</v>
      </c>
      <c r="F17" s="63">
        <f t="shared" si="0"/>
        <v>315</v>
      </c>
      <c r="G17" s="63"/>
      <c r="H17" s="88" t="s">
        <v>50</v>
      </c>
      <c r="I17" s="90" t="s">
        <v>51</v>
      </c>
      <c r="J17" s="90" t="s">
        <v>51</v>
      </c>
      <c r="K17" s="91" t="s">
        <v>52</v>
      </c>
    </row>
    <row r="18" spans="1:13" ht="167.25">
      <c r="A18" s="49"/>
      <c r="B18" s="50">
        <v>11</v>
      </c>
      <c r="C18" s="49" t="s">
        <v>18</v>
      </c>
      <c r="D18" s="64">
        <v>6998</v>
      </c>
      <c r="E18" s="51">
        <v>7428</v>
      </c>
      <c r="F18" s="49">
        <f t="shared" si="0"/>
        <v>431</v>
      </c>
      <c r="G18" s="49"/>
      <c r="H18" s="29" t="s">
        <v>53</v>
      </c>
      <c r="I18" s="44" t="s">
        <v>51</v>
      </c>
      <c r="J18" s="44" t="s">
        <v>51</v>
      </c>
      <c r="K18" s="39" t="s">
        <v>54</v>
      </c>
    </row>
    <row r="19" spans="1:13" s="83" customFormat="1" ht="198">
      <c r="B19" s="83">
        <v>12</v>
      </c>
      <c r="C19" s="83" t="s">
        <v>18</v>
      </c>
      <c r="D19" s="84">
        <v>7546</v>
      </c>
      <c r="E19" s="85">
        <v>9651</v>
      </c>
      <c r="F19" s="83">
        <f t="shared" si="0"/>
        <v>2106</v>
      </c>
      <c r="H19" s="88" t="s">
        <v>55</v>
      </c>
      <c r="J19" s="92" t="s">
        <v>56</v>
      </c>
      <c r="K19" s="93" t="s">
        <v>57</v>
      </c>
    </row>
    <row r="20" spans="1:13" s="52" customFormat="1" ht="91.5">
      <c r="A20" s="52" t="s">
        <v>58</v>
      </c>
      <c r="C20" s="52" t="s">
        <v>18</v>
      </c>
      <c r="D20" s="58">
        <v>9408</v>
      </c>
      <c r="E20" s="59">
        <v>9482</v>
      </c>
      <c r="F20" s="52">
        <f t="shared" si="0"/>
        <v>75</v>
      </c>
      <c r="G20" s="52" t="s">
        <v>59</v>
      </c>
      <c r="H20" s="60" t="s">
        <v>60</v>
      </c>
      <c r="K20" s="59"/>
    </row>
    <row r="21" spans="1:13" s="83" customFormat="1" ht="183">
      <c r="B21" s="83">
        <v>13</v>
      </c>
      <c r="C21" s="83" t="s">
        <v>18</v>
      </c>
      <c r="D21" s="84">
        <v>9648</v>
      </c>
      <c r="E21" s="85">
        <v>10673</v>
      </c>
      <c r="F21" s="83">
        <f t="shared" si="0"/>
        <v>1026</v>
      </c>
      <c r="H21" s="94" t="s">
        <v>61</v>
      </c>
      <c r="J21" s="83" t="s">
        <v>62</v>
      </c>
      <c r="K21" s="95" t="s">
        <v>63</v>
      </c>
    </row>
    <row r="22" spans="1:13" ht="198">
      <c r="B22" s="25">
        <v>14</v>
      </c>
      <c r="C22" t="s">
        <v>18</v>
      </c>
      <c r="D22" s="14">
        <v>10673</v>
      </c>
      <c r="E22" s="11">
        <v>12742</v>
      </c>
      <c r="F22">
        <f t="shared" si="0"/>
        <v>2070</v>
      </c>
      <c r="H22" s="40" t="s">
        <v>64</v>
      </c>
      <c r="J22" t="s">
        <v>62</v>
      </c>
      <c r="K22" s="41" t="s">
        <v>65</v>
      </c>
    </row>
    <row r="23" spans="1:13" s="83" customFormat="1" ht="152.25">
      <c r="B23" s="83">
        <v>15</v>
      </c>
      <c r="C23" s="83" t="s">
        <v>18</v>
      </c>
      <c r="D23" s="84">
        <v>12744</v>
      </c>
      <c r="E23" s="85">
        <v>13292</v>
      </c>
      <c r="F23" s="83">
        <f t="shared" si="0"/>
        <v>549</v>
      </c>
      <c r="H23" s="86" t="s">
        <v>66</v>
      </c>
      <c r="I23" s="89" t="s">
        <v>67</v>
      </c>
      <c r="J23" s="89" t="s">
        <v>62</v>
      </c>
      <c r="K23" s="86" t="s">
        <v>68</v>
      </c>
    </row>
    <row r="24" spans="1:13" ht="152.25">
      <c r="B24">
        <v>16</v>
      </c>
      <c r="C24" t="s">
        <v>18</v>
      </c>
      <c r="D24" s="14">
        <v>13329</v>
      </c>
      <c r="E24" s="11">
        <v>13616</v>
      </c>
      <c r="F24">
        <f t="shared" si="0"/>
        <v>288</v>
      </c>
      <c r="H24" s="29" t="s">
        <v>69</v>
      </c>
      <c r="J24" s="35" t="s">
        <v>48</v>
      </c>
      <c r="K24" s="33" t="s">
        <v>70</v>
      </c>
    </row>
    <row r="25" spans="1:13" s="83" customFormat="1" ht="152.25">
      <c r="B25" s="83">
        <v>17</v>
      </c>
      <c r="C25" s="83" t="s">
        <v>18</v>
      </c>
      <c r="D25" s="84">
        <v>13635</v>
      </c>
      <c r="E25" s="85">
        <v>14330</v>
      </c>
      <c r="F25" s="83">
        <f t="shared" si="0"/>
        <v>696</v>
      </c>
      <c r="H25" s="86" t="s">
        <v>71</v>
      </c>
      <c r="I25" s="89" t="s">
        <v>72</v>
      </c>
      <c r="J25" s="89" t="s">
        <v>73</v>
      </c>
      <c r="K25" s="86" t="s">
        <v>74</v>
      </c>
    </row>
    <row r="26" spans="1:13" ht="305.25">
      <c r="B26" s="25">
        <v>18</v>
      </c>
      <c r="C26" t="s">
        <v>18</v>
      </c>
      <c r="D26" s="28">
        <v>14327</v>
      </c>
      <c r="E26" s="11">
        <v>14560</v>
      </c>
      <c r="F26">
        <f t="shared" si="0"/>
        <v>234</v>
      </c>
      <c r="H26" s="33" t="s">
        <v>75</v>
      </c>
      <c r="J26" s="35" t="s">
        <v>20</v>
      </c>
      <c r="K26" s="33" t="s">
        <v>76</v>
      </c>
    </row>
    <row r="27" spans="1:13" s="83" customFormat="1" ht="183">
      <c r="B27" s="83">
        <v>19</v>
      </c>
      <c r="C27" s="83" t="s">
        <v>18</v>
      </c>
      <c r="D27" s="84">
        <v>14557</v>
      </c>
      <c r="E27" s="85">
        <v>14781</v>
      </c>
      <c r="F27" s="83">
        <f t="shared" si="0"/>
        <v>225</v>
      </c>
      <c r="H27" s="94" t="s">
        <v>77</v>
      </c>
      <c r="J27" s="92" t="s">
        <v>20</v>
      </c>
      <c r="K27" s="95" t="s">
        <v>78</v>
      </c>
    </row>
    <row r="28" spans="1:13" s="65" customFormat="1" ht="137.25">
      <c r="B28" s="68">
        <v>20</v>
      </c>
      <c r="C28" s="68" t="s">
        <v>79</v>
      </c>
      <c r="D28" s="68">
        <v>15062</v>
      </c>
      <c r="E28" s="69">
        <v>14850</v>
      </c>
      <c r="F28" s="68">
        <f>D28-E28+1</f>
        <v>213</v>
      </c>
      <c r="G28" s="68"/>
      <c r="H28" s="70" t="s">
        <v>80</v>
      </c>
      <c r="I28" s="66" t="s">
        <v>81</v>
      </c>
      <c r="J28" s="66" t="s">
        <v>82</v>
      </c>
      <c r="K28" s="71" t="s">
        <v>83</v>
      </c>
      <c r="M28" s="67"/>
    </row>
    <row r="29" spans="1:13" s="96" customFormat="1" ht="244.5">
      <c r="B29" s="96">
        <v>21</v>
      </c>
      <c r="C29" s="96" t="s">
        <v>79</v>
      </c>
      <c r="D29" s="78">
        <v>15565</v>
      </c>
      <c r="E29" s="97">
        <v>15065</v>
      </c>
      <c r="F29" s="96">
        <f t="shared" ref="F29:F31" si="1">D29-E29+1</f>
        <v>501</v>
      </c>
      <c r="H29" s="98" t="s">
        <v>84</v>
      </c>
      <c r="I29" s="99" t="s">
        <v>85</v>
      </c>
      <c r="J29" s="100" t="s">
        <v>86</v>
      </c>
      <c r="K29" s="101" t="s">
        <v>87</v>
      </c>
    </row>
    <row r="30" spans="1:13" s="65" customFormat="1" ht="137.25">
      <c r="B30" s="68">
        <v>22</v>
      </c>
      <c r="C30" s="68" t="s">
        <v>79</v>
      </c>
      <c r="D30" s="68">
        <v>15876</v>
      </c>
      <c r="E30" s="69">
        <v>15646</v>
      </c>
      <c r="F30" s="68">
        <f t="shared" si="1"/>
        <v>231</v>
      </c>
      <c r="G30" s="68"/>
      <c r="H30" s="70" t="s">
        <v>88</v>
      </c>
      <c r="I30" s="66" t="s">
        <v>85</v>
      </c>
      <c r="J30" s="66" t="s">
        <v>86</v>
      </c>
      <c r="K30" s="71" t="s">
        <v>89</v>
      </c>
      <c r="M30" s="67"/>
    </row>
    <row r="31" spans="1:13" s="52" customFormat="1" ht="106.5">
      <c r="A31" s="52" t="s">
        <v>58</v>
      </c>
      <c r="B31" s="53">
        <v>23</v>
      </c>
      <c r="C31" s="53" t="s">
        <v>79</v>
      </c>
      <c r="D31" s="54">
        <v>16726</v>
      </c>
      <c r="E31" s="55">
        <v>16514</v>
      </c>
      <c r="F31" s="53">
        <f t="shared" si="1"/>
        <v>213</v>
      </c>
      <c r="H31" s="56" t="s">
        <v>90</v>
      </c>
      <c r="K31" s="57" t="s">
        <v>91</v>
      </c>
    </row>
    <row r="32" spans="1:13" ht="351">
      <c r="B32" s="25">
        <v>23</v>
      </c>
      <c r="C32" s="25" t="s">
        <v>18</v>
      </c>
      <c r="D32" s="26">
        <v>16388</v>
      </c>
      <c r="E32" s="27">
        <v>16774</v>
      </c>
      <c r="F32" s="25">
        <f t="shared" si="0"/>
        <v>387</v>
      </c>
      <c r="G32" s="25"/>
      <c r="H32" s="82" t="s">
        <v>92</v>
      </c>
      <c r="J32" s="16" t="s">
        <v>20</v>
      </c>
      <c r="K32" s="47" t="s">
        <v>93</v>
      </c>
    </row>
    <row r="33" spans="2:11" s="83" customFormat="1" ht="351">
      <c r="B33" s="83">
        <v>24</v>
      </c>
      <c r="C33" s="83" t="s">
        <v>18</v>
      </c>
      <c r="D33" s="84">
        <v>16860</v>
      </c>
      <c r="E33" s="85">
        <v>17078</v>
      </c>
      <c r="F33" s="83">
        <f t="shared" si="0"/>
        <v>219</v>
      </c>
      <c r="H33" s="94" t="s">
        <v>94</v>
      </c>
      <c r="J33" s="90" t="s">
        <v>86</v>
      </c>
      <c r="K33" s="95" t="s">
        <v>95</v>
      </c>
    </row>
    <row r="34" spans="2:11" ht="137.25">
      <c r="B34">
        <v>25</v>
      </c>
      <c r="C34" t="s">
        <v>18</v>
      </c>
      <c r="D34" s="14">
        <v>17075</v>
      </c>
      <c r="E34" s="11">
        <v>17374</v>
      </c>
      <c r="F34">
        <f t="shared" si="0"/>
        <v>300</v>
      </c>
      <c r="H34" s="31" t="s">
        <v>96</v>
      </c>
      <c r="I34" t="s">
        <v>97</v>
      </c>
      <c r="J34" s="16" t="s">
        <v>98</v>
      </c>
      <c r="K34" s="37" t="s">
        <v>99</v>
      </c>
    </row>
    <row r="35" spans="2:11" s="9" customFormat="1">
      <c r="D35" s="15"/>
      <c r="E35" s="12"/>
      <c r="H35" s="18"/>
      <c r="K35" s="12"/>
    </row>
    <row r="36" spans="2:11">
      <c r="D36" s="14"/>
      <c r="E36" s="11"/>
      <c r="K36" s="11"/>
    </row>
    <row r="37" spans="2:11" s="9" customFormat="1">
      <c r="D37" s="15"/>
      <c r="E37" s="12"/>
      <c r="H37" s="18"/>
      <c r="K37" s="12"/>
    </row>
    <row r="38" spans="2:11">
      <c r="D38" s="14"/>
      <c r="E38" s="11"/>
      <c r="K38" s="11"/>
    </row>
    <row r="39" spans="2:11" s="9" customFormat="1">
      <c r="D39" s="15"/>
      <c r="E39" s="12"/>
      <c r="H39" s="18"/>
      <c r="K39" s="12"/>
    </row>
    <row r="40" spans="2:11">
      <c r="D40" s="14"/>
      <c r="E40" s="11"/>
      <c r="K40" s="11"/>
    </row>
    <row r="41" spans="2:11" s="9" customFormat="1">
      <c r="D41" s="15"/>
      <c r="E41" s="12"/>
      <c r="H41" s="18"/>
      <c r="K41" s="12"/>
    </row>
    <row r="42" spans="2:11">
      <c r="D42" s="14"/>
      <c r="E42" s="11"/>
      <c r="K42" s="11"/>
    </row>
    <row r="43" spans="2:11" s="9" customFormat="1">
      <c r="D43" s="15"/>
      <c r="E43" s="12"/>
      <c r="H43" s="18"/>
      <c r="K43" s="12"/>
    </row>
    <row r="44" spans="2:11">
      <c r="D44" s="14"/>
      <c r="E44" s="11"/>
      <c r="K44" s="11"/>
    </row>
    <row r="45" spans="2:11" s="9" customFormat="1">
      <c r="D45" s="15"/>
      <c r="E45" s="12"/>
      <c r="H45" s="18"/>
      <c r="K45" s="12"/>
    </row>
    <row r="46" spans="2:11">
      <c r="D46" s="14"/>
      <c r="E46" s="11"/>
      <c r="K46" s="11"/>
    </row>
    <row r="47" spans="2:11" s="9" customFormat="1">
      <c r="D47" s="15"/>
      <c r="E47" s="12"/>
      <c r="H47" s="18"/>
      <c r="K47" s="12"/>
    </row>
    <row r="48" spans="2:11">
      <c r="D48" s="14"/>
      <c r="E48" s="11"/>
      <c r="K48" s="11"/>
    </row>
    <row r="49" spans="4:11" s="9" customFormat="1">
      <c r="D49" s="15"/>
      <c r="E49" s="12"/>
      <c r="H49" s="18"/>
      <c r="K49" s="12"/>
    </row>
    <row r="50" spans="4:11">
      <c r="D50" s="14"/>
      <c r="E50" s="11"/>
      <c r="K50" s="11"/>
    </row>
    <row r="51" spans="4:11" s="9" customFormat="1">
      <c r="D51" s="15"/>
      <c r="E51" s="12"/>
      <c r="H51" s="18"/>
      <c r="K51" s="12"/>
    </row>
    <row r="52" spans="4:11">
      <c r="D52" s="14"/>
      <c r="E52" s="11"/>
      <c r="K52" s="11"/>
    </row>
    <row r="53" spans="4:11" s="9" customFormat="1">
      <c r="D53" s="15"/>
      <c r="E53" s="12"/>
      <c r="H53" s="18"/>
      <c r="K53" s="12"/>
    </row>
    <row r="54" spans="4:11">
      <c r="D54" s="14"/>
      <c r="E54" s="11"/>
      <c r="K54" s="11"/>
    </row>
    <row r="55" spans="4:11" s="9" customFormat="1">
      <c r="D55" s="15"/>
      <c r="E55" s="12"/>
      <c r="H55" s="18"/>
      <c r="K55" s="12"/>
    </row>
    <row r="56" spans="4:11">
      <c r="D56" s="14"/>
      <c r="E56" s="11"/>
      <c r="K56" s="11"/>
    </row>
    <row r="57" spans="4:11" s="9" customFormat="1">
      <c r="D57" s="15"/>
      <c r="E57" s="12"/>
      <c r="H57" s="18"/>
      <c r="K57" s="12"/>
    </row>
    <row r="58" spans="4:11">
      <c r="D58" s="14"/>
      <c r="E58" s="11"/>
      <c r="K58" s="11"/>
    </row>
    <row r="59" spans="4:11" s="9" customFormat="1">
      <c r="D59" s="15"/>
      <c r="E59" s="12"/>
      <c r="H59" s="18"/>
      <c r="K59" s="12"/>
    </row>
    <row r="60" spans="4:11">
      <c r="D60" s="14"/>
      <c r="E60" s="11"/>
      <c r="K60" s="11"/>
    </row>
    <row r="61" spans="4:11" s="9" customFormat="1">
      <c r="D61" s="15"/>
      <c r="E61" s="12"/>
      <c r="H61" s="18"/>
      <c r="K61" s="12"/>
    </row>
    <row r="62" spans="4:11">
      <c r="D62" s="14"/>
      <c r="E62" s="11"/>
      <c r="K62" s="11"/>
    </row>
    <row r="63" spans="4:11" s="9" customFormat="1">
      <c r="D63" s="15"/>
      <c r="E63" s="12"/>
      <c r="H63" s="18"/>
      <c r="K63" s="12"/>
    </row>
    <row r="64" spans="4:11">
      <c r="D64" s="14"/>
      <c r="E64" s="11"/>
      <c r="K64" s="11"/>
    </row>
    <row r="65" spans="4:11" s="9" customFormat="1">
      <c r="D65" s="15"/>
      <c r="E65" s="12"/>
      <c r="H65" s="18"/>
      <c r="K65" s="12"/>
    </row>
    <row r="66" spans="4:11">
      <c r="D66" s="14"/>
      <c r="E66" s="11"/>
      <c r="K66" s="11"/>
    </row>
    <row r="67" spans="4:11" s="9" customFormat="1">
      <c r="D67" s="15"/>
      <c r="E67" s="12"/>
      <c r="H67" s="18"/>
      <c r="K67" s="12"/>
    </row>
    <row r="68" spans="4:11">
      <c r="D68" s="14"/>
      <c r="E68" s="11"/>
      <c r="K68" s="11"/>
    </row>
    <row r="69" spans="4:11" s="9" customFormat="1">
      <c r="D69" s="15"/>
      <c r="E69" s="12"/>
      <c r="H69" s="18"/>
      <c r="K69" s="12"/>
    </row>
    <row r="70" spans="4:11">
      <c r="D70" s="14"/>
      <c r="E70" s="11"/>
      <c r="K70" s="11"/>
    </row>
    <row r="71" spans="4:11" s="9" customFormat="1">
      <c r="D71" s="15"/>
      <c r="E71" s="12"/>
      <c r="H71" s="18"/>
      <c r="K71" s="12"/>
    </row>
    <row r="72" spans="4:11">
      <c r="D72" s="14"/>
      <c r="E72" s="11"/>
      <c r="K72" s="11"/>
    </row>
    <row r="73" spans="4:11" s="9" customFormat="1">
      <c r="D73" s="15"/>
      <c r="E73" s="12"/>
      <c r="H73" s="18"/>
      <c r="K73" s="12"/>
    </row>
    <row r="74" spans="4:11">
      <c r="D74" s="14"/>
      <c r="E74" s="11"/>
      <c r="K74" s="11"/>
    </row>
    <row r="75" spans="4:11" s="9" customFormat="1">
      <c r="D75" s="15"/>
      <c r="E75" s="12"/>
      <c r="H75" s="18"/>
      <c r="K75" s="12"/>
    </row>
    <row r="76" spans="4:11">
      <c r="D76" s="14"/>
      <c r="E76" s="11"/>
      <c r="K76" s="11"/>
    </row>
    <row r="77" spans="4:11" s="9" customFormat="1">
      <c r="D77" s="15"/>
      <c r="E77" s="12"/>
      <c r="H77" s="18"/>
      <c r="K77" s="12"/>
    </row>
    <row r="78" spans="4:11">
      <c r="D78" s="14"/>
      <c r="E78" s="11"/>
      <c r="K78" s="11"/>
    </row>
    <row r="79" spans="4:11" s="9" customFormat="1">
      <c r="D79" s="15"/>
      <c r="E79" s="12"/>
      <c r="H79" s="18"/>
      <c r="K79" s="12"/>
    </row>
    <row r="80" spans="4:11">
      <c r="D80" s="14"/>
      <c r="E80" s="11"/>
      <c r="K80" s="11"/>
    </row>
    <row r="81" spans="4:11" s="9" customFormat="1">
      <c r="D81" s="15"/>
      <c r="E81" s="12"/>
      <c r="H81" s="18"/>
      <c r="K81" s="12"/>
    </row>
    <row r="82" spans="4:11">
      <c r="D82" s="14"/>
      <c r="E82" s="11"/>
      <c r="K82" s="11"/>
    </row>
    <row r="83" spans="4:11" s="9" customFormat="1">
      <c r="D83" s="15"/>
      <c r="E83" s="12"/>
      <c r="H83" s="18"/>
      <c r="K83" s="12"/>
    </row>
    <row r="84" spans="4:11">
      <c r="D84" s="14"/>
      <c r="E84" s="11"/>
      <c r="K84" s="11"/>
    </row>
    <row r="85" spans="4:11" s="9" customFormat="1">
      <c r="D85" s="15"/>
      <c r="E85" s="12"/>
      <c r="H85" s="18"/>
      <c r="K85" s="12"/>
    </row>
    <row r="86" spans="4:11">
      <c r="D86" s="14"/>
      <c r="E86" s="11"/>
      <c r="K86" s="11"/>
    </row>
    <row r="87" spans="4:11" s="9" customFormat="1">
      <c r="D87" s="15"/>
      <c r="E87" s="12"/>
      <c r="H87" s="18"/>
      <c r="K87" s="12"/>
    </row>
    <row r="88" spans="4:11">
      <c r="D88" s="14"/>
      <c r="E88" s="11"/>
      <c r="K88" s="11"/>
    </row>
    <row r="89" spans="4:11" s="9" customFormat="1">
      <c r="D89" s="15"/>
      <c r="E89" s="12"/>
      <c r="H89" s="18"/>
      <c r="K89" s="12"/>
    </row>
    <row r="90" spans="4:11">
      <c r="D90" s="14"/>
      <c r="E90" s="11"/>
      <c r="K90" s="11"/>
    </row>
    <row r="91" spans="4:11" s="9" customFormat="1">
      <c r="D91" s="15"/>
      <c r="E91" s="12"/>
      <c r="H91" s="18"/>
      <c r="K91" s="12"/>
    </row>
    <row r="92" spans="4:11">
      <c r="D92" s="14"/>
      <c r="E92" s="11"/>
      <c r="K92" s="11"/>
    </row>
    <row r="93" spans="4:11" s="9" customFormat="1">
      <c r="D93" s="15"/>
      <c r="E93" s="12"/>
      <c r="H93" s="18"/>
      <c r="K93" s="12"/>
    </row>
    <row r="94" spans="4:11">
      <c r="D94" s="14"/>
      <c r="E94" s="11"/>
      <c r="K94" s="11"/>
    </row>
    <row r="95" spans="4:11" s="9" customFormat="1">
      <c r="D95" s="15"/>
      <c r="E95" s="12"/>
      <c r="H95" s="18"/>
      <c r="K95" s="12"/>
    </row>
    <row r="96" spans="4:11">
      <c r="D96" s="14"/>
      <c r="E96" s="11"/>
      <c r="K96" s="11"/>
    </row>
    <row r="97" spans="4:11" s="9" customFormat="1">
      <c r="D97" s="15"/>
      <c r="E97" s="12"/>
      <c r="H97" s="18"/>
      <c r="K97" s="12"/>
    </row>
    <row r="98" spans="4:11">
      <c r="D98" s="14"/>
      <c r="E98" s="11"/>
      <c r="K98" s="11"/>
    </row>
    <row r="99" spans="4:11" s="9" customFormat="1">
      <c r="D99" s="15"/>
      <c r="E99" s="12"/>
      <c r="H99" s="18"/>
      <c r="K99" s="12"/>
    </row>
    <row r="100" spans="4:11">
      <c r="D100" s="14"/>
      <c r="E100" s="11"/>
      <c r="K100" s="11"/>
    </row>
    <row r="101" spans="4:11" s="9" customFormat="1">
      <c r="D101" s="15"/>
      <c r="E101" s="12"/>
      <c r="H101" s="18"/>
      <c r="K101" s="12"/>
    </row>
    <row r="102" spans="4:11">
      <c r="D102" s="14"/>
      <c r="E102" s="11"/>
      <c r="K102" s="11"/>
    </row>
    <row r="103" spans="4:11" s="9" customFormat="1">
      <c r="D103" s="15"/>
      <c r="E103" s="12"/>
      <c r="H103" s="18"/>
      <c r="K103" s="12"/>
    </row>
    <row r="104" spans="4:11">
      <c r="D104" s="14"/>
      <c r="E104" s="11"/>
      <c r="K104" s="11"/>
    </row>
    <row r="105" spans="4:11" s="9" customFormat="1">
      <c r="D105" s="15"/>
      <c r="E105" s="12"/>
      <c r="H105" s="18"/>
      <c r="K105" s="12"/>
    </row>
    <row r="106" spans="4:11">
      <c r="D106" s="14"/>
      <c r="E106" s="11"/>
      <c r="K106" s="11"/>
    </row>
    <row r="107" spans="4:11" s="9" customFormat="1">
      <c r="D107" s="15"/>
      <c r="E107" s="12"/>
      <c r="H107" s="18"/>
      <c r="K107" s="12"/>
    </row>
    <row r="108" spans="4:11">
      <c r="D108" s="14"/>
      <c r="E108" s="11"/>
      <c r="K108" s="11"/>
    </row>
    <row r="109" spans="4:11" s="9" customFormat="1">
      <c r="D109" s="15"/>
      <c r="E109" s="12"/>
      <c r="H109" s="18"/>
      <c r="K109" s="12"/>
    </row>
    <row r="110" spans="4:11">
      <c r="D110" s="14"/>
      <c r="E110" s="11"/>
      <c r="K110" s="11"/>
    </row>
    <row r="111" spans="4:11" s="9" customFormat="1">
      <c r="D111" s="15"/>
      <c r="E111" s="12"/>
      <c r="H111" s="18"/>
      <c r="K111" s="12"/>
    </row>
    <row r="113" spans="8:8" s="9" customFormat="1">
      <c r="H113" s="18"/>
    </row>
  </sheetData>
  <mergeCells count="3">
    <mergeCell ref="B2:D2"/>
    <mergeCell ref="B3:D3"/>
    <mergeCell ref="B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BF44-77B1-464C-99C4-0DFD20E39614}">
  <dimension ref="A1:L15"/>
  <sheetViews>
    <sheetView tabSelected="1" topLeftCell="A7" workbookViewId="0">
      <selection activeCell="D27" sqref="D27"/>
    </sheetView>
  </sheetViews>
  <sheetFormatPr defaultRowHeight="15"/>
  <cols>
    <col min="1" max="1" width="29.7109375" customWidth="1"/>
    <col min="2" max="2" width="15.42578125" customWidth="1"/>
    <col min="3" max="3" width="22.140625" customWidth="1"/>
    <col min="4" max="4" width="42.42578125" style="16" customWidth="1"/>
    <col min="5" max="5" width="27.140625" customWidth="1"/>
    <col min="6" max="6" width="9" customWidth="1"/>
    <col min="8" max="8" width="45.85546875" style="16" customWidth="1"/>
    <col min="9" max="9" width="19.85546875" customWidth="1"/>
    <col min="12" max="12" width="36" style="16" customWidth="1"/>
  </cols>
  <sheetData>
    <row r="1" spans="1:12" s="14" customFormat="1">
      <c r="A1" s="72" t="s">
        <v>100</v>
      </c>
      <c r="B1" s="72" t="s">
        <v>101</v>
      </c>
      <c r="C1" s="72" t="s">
        <v>102</v>
      </c>
      <c r="D1" s="73" t="s">
        <v>103</v>
      </c>
      <c r="E1" s="74" t="s">
        <v>104</v>
      </c>
      <c r="F1" s="74" t="s">
        <v>101</v>
      </c>
      <c r="G1" s="74" t="s">
        <v>102</v>
      </c>
      <c r="H1" s="75" t="s">
        <v>103</v>
      </c>
      <c r="I1" s="76" t="s">
        <v>105</v>
      </c>
      <c r="J1" s="76" t="s">
        <v>101</v>
      </c>
      <c r="K1" s="76" t="s">
        <v>102</v>
      </c>
      <c r="L1" s="77" t="s">
        <v>103</v>
      </c>
    </row>
    <row r="2" spans="1:12" ht="30.75">
      <c r="A2" s="19" t="s">
        <v>106</v>
      </c>
      <c r="B2" s="19">
        <v>3</v>
      </c>
      <c r="C2" s="19">
        <v>2546</v>
      </c>
      <c r="D2" s="20" t="s">
        <v>107</v>
      </c>
      <c r="E2" s="21" t="s">
        <v>97</v>
      </c>
      <c r="F2" s="21">
        <v>26</v>
      </c>
      <c r="G2" s="42">
        <v>17374</v>
      </c>
      <c r="H2" s="22" t="s">
        <v>108</v>
      </c>
      <c r="I2" s="23" t="s">
        <v>109</v>
      </c>
      <c r="J2" s="23"/>
      <c r="K2" s="23"/>
      <c r="L2" s="24" t="s">
        <v>110</v>
      </c>
    </row>
    <row r="3" spans="1:12">
      <c r="A3" s="19" t="s">
        <v>111</v>
      </c>
      <c r="B3" s="19">
        <v>4</v>
      </c>
      <c r="C3" s="19">
        <v>3798</v>
      </c>
      <c r="D3" s="20"/>
      <c r="E3" s="21" t="s">
        <v>112</v>
      </c>
      <c r="F3" s="21"/>
      <c r="G3" s="21"/>
      <c r="H3" s="22"/>
      <c r="I3" s="23" t="s">
        <v>113</v>
      </c>
      <c r="J3" s="23">
        <v>6</v>
      </c>
      <c r="K3" s="23">
        <v>5738</v>
      </c>
      <c r="L3" s="24"/>
    </row>
    <row r="4" spans="1:12">
      <c r="A4" s="19" t="s">
        <v>114</v>
      </c>
      <c r="B4" s="19">
        <v>5</v>
      </c>
      <c r="C4" s="19">
        <v>5381</v>
      </c>
      <c r="D4" s="20"/>
      <c r="E4" s="21" t="s">
        <v>115</v>
      </c>
      <c r="F4" s="21"/>
      <c r="G4" s="21"/>
      <c r="H4" s="22" t="s">
        <v>110</v>
      </c>
      <c r="I4" s="23" t="s">
        <v>116</v>
      </c>
      <c r="J4" s="23"/>
      <c r="K4" s="23"/>
      <c r="L4" s="24" t="s">
        <v>110</v>
      </c>
    </row>
    <row r="5" spans="1:12" ht="45.75">
      <c r="A5" s="19" t="s">
        <v>117</v>
      </c>
      <c r="B5" s="19">
        <v>17</v>
      </c>
      <c r="C5" s="19">
        <v>14330</v>
      </c>
      <c r="D5" s="20" t="s">
        <v>118</v>
      </c>
      <c r="E5" s="21" t="s">
        <v>119</v>
      </c>
      <c r="F5" s="21"/>
      <c r="G5" s="21"/>
      <c r="H5" s="22" t="s">
        <v>120</v>
      </c>
      <c r="I5" s="23" t="s">
        <v>121</v>
      </c>
      <c r="J5" s="23">
        <v>7</v>
      </c>
      <c r="K5" s="23">
        <v>6115</v>
      </c>
      <c r="L5" s="24"/>
    </row>
    <row r="6" spans="1:12">
      <c r="A6" s="19" t="s">
        <v>43</v>
      </c>
      <c r="B6" s="19">
        <v>8</v>
      </c>
      <c r="C6" s="19">
        <v>6588</v>
      </c>
      <c r="D6" s="20"/>
      <c r="E6" s="21"/>
      <c r="F6" s="21"/>
      <c r="G6" s="21"/>
      <c r="H6" s="22"/>
      <c r="I6" s="23" t="s">
        <v>122</v>
      </c>
      <c r="J6" s="23"/>
      <c r="K6" s="23"/>
      <c r="L6" s="24" t="s">
        <v>110</v>
      </c>
    </row>
    <row r="7" spans="1:12">
      <c r="A7" s="19" t="s">
        <v>123</v>
      </c>
      <c r="B7" s="19">
        <v>12</v>
      </c>
      <c r="C7" s="19">
        <v>9651</v>
      </c>
      <c r="D7" s="20"/>
      <c r="E7" s="21"/>
      <c r="F7" s="21"/>
      <c r="G7" s="21"/>
      <c r="H7" s="22"/>
      <c r="I7" s="23" t="s">
        <v>124</v>
      </c>
      <c r="J7" s="23"/>
      <c r="K7" s="23"/>
      <c r="L7" s="24" t="s">
        <v>110</v>
      </c>
    </row>
    <row r="8" spans="1:12">
      <c r="A8" s="19" t="s">
        <v>125</v>
      </c>
      <c r="B8" s="19" t="s">
        <v>126</v>
      </c>
      <c r="C8" s="20" t="s">
        <v>127</v>
      </c>
      <c r="D8" s="20" t="s">
        <v>128</v>
      </c>
      <c r="E8" s="21"/>
      <c r="F8" s="21"/>
      <c r="G8" s="21"/>
      <c r="H8" s="22"/>
      <c r="I8" s="23" t="s">
        <v>129</v>
      </c>
      <c r="J8" s="23"/>
      <c r="K8" s="23"/>
      <c r="L8" s="24" t="s">
        <v>110</v>
      </c>
    </row>
    <row r="12" spans="1:12">
      <c r="A12" s="14" t="s">
        <v>130</v>
      </c>
      <c r="B12" s="14" t="s">
        <v>131</v>
      </c>
      <c r="C12" s="14" t="s">
        <v>132</v>
      </c>
      <c r="D12" s="17" t="s">
        <v>133</v>
      </c>
    </row>
    <row r="13" spans="1:12" ht="30.75">
      <c r="A13" t="s">
        <v>134</v>
      </c>
      <c r="B13" s="43">
        <v>45756</v>
      </c>
      <c r="C13" t="s">
        <v>135</v>
      </c>
      <c r="D13" s="16" t="s">
        <v>136</v>
      </c>
    </row>
    <row r="14" spans="1:12" ht="30.75">
      <c r="A14" t="s">
        <v>137</v>
      </c>
      <c r="B14" t="s">
        <v>138</v>
      </c>
      <c r="C14" s="16" t="s">
        <v>139</v>
      </c>
      <c r="D14" s="16" t="s">
        <v>140</v>
      </c>
    </row>
    <row r="15" spans="1:12">
      <c r="A15" t="s">
        <v>141</v>
      </c>
      <c r="B15" t="s">
        <v>142</v>
      </c>
      <c r="C15" t="s">
        <v>143</v>
      </c>
      <c r="D15" s="16" t="s">
        <v>144</v>
      </c>
    </row>
  </sheetData>
  <hyperlinks>
    <hyperlink ref="C14" r:id="rId1" xr:uid="{5E7D511F-7A52-4194-84B7-D205B2C6623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DF93A-5A04-41F0-9B14-88C35C937A72}">
  <dimension ref="A1:D13"/>
  <sheetViews>
    <sheetView topLeftCell="A8" workbookViewId="0">
      <selection sqref="A1:C13"/>
    </sheetView>
  </sheetViews>
  <sheetFormatPr defaultRowHeight="15"/>
  <cols>
    <col min="1" max="2" width="19.7109375" customWidth="1"/>
    <col min="3" max="5" width="49.140625" customWidth="1"/>
  </cols>
  <sheetData>
    <row r="1" spans="1:4" ht="30.75">
      <c r="A1" s="14" t="s">
        <v>145</v>
      </c>
      <c r="B1" s="45" t="s">
        <v>146</v>
      </c>
      <c r="C1" s="17" t="s">
        <v>147</v>
      </c>
      <c r="D1" s="46"/>
    </row>
    <row r="2" spans="1:4" ht="60.75">
      <c r="A2" t="s">
        <v>148</v>
      </c>
      <c r="B2">
        <v>3798</v>
      </c>
      <c r="C2" s="16" t="s">
        <v>149</v>
      </c>
      <c r="D2" s="16"/>
    </row>
    <row r="3" spans="1:4" ht="30.75">
      <c r="A3" s="78" t="s">
        <v>150</v>
      </c>
      <c r="B3" s="78">
        <v>14781</v>
      </c>
      <c r="C3" s="79" t="s">
        <v>151</v>
      </c>
      <c r="D3" s="16"/>
    </row>
    <row r="4" spans="1:4" ht="45.75">
      <c r="A4" s="78" t="s">
        <v>152</v>
      </c>
      <c r="B4" s="78">
        <v>14540</v>
      </c>
      <c r="C4" s="80" t="s">
        <v>153</v>
      </c>
      <c r="D4" s="16"/>
    </row>
    <row r="5" spans="1:4" ht="60.75">
      <c r="A5" s="78" t="s">
        <v>154</v>
      </c>
      <c r="B5" s="78">
        <v>15065</v>
      </c>
      <c r="C5" s="79" t="s">
        <v>155</v>
      </c>
    </row>
    <row r="6" spans="1:4" ht="76.5">
      <c r="A6" t="s">
        <v>156</v>
      </c>
      <c r="B6">
        <v>16514</v>
      </c>
      <c r="C6" s="16" t="s">
        <v>157</v>
      </c>
    </row>
    <row r="7" spans="1:4" ht="76.5">
      <c r="A7" s="78" t="s">
        <v>158</v>
      </c>
      <c r="B7" s="81">
        <v>16774</v>
      </c>
      <c r="C7" s="79" t="s">
        <v>159</v>
      </c>
    </row>
    <row r="8" spans="1:4" ht="121.5">
      <c r="A8" t="s">
        <v>59</v>
      </c>
      <c r="B8">
        <v>9482</v>
      </c>
      <c r="C8" s="33" t="s">
        <v>160</v>
      </c>
    </row>
    <row r="9" spans="1:4">
      <c r="C9" s="29"/>
    </row>
    <row r="10" spans="1:4" s="14" customFormat="1">
      <c r="A10" s="14" t="s">
        <v>161</v>
      </c>
      <c r="B10" s="14" t="s">
        <v>162</v>
      </c>
      <c r="C10" s="14" t="s">
        <v>163</v>
      </c>
    </row>
    <row r="11" spans="1:4" ht="60.75">
      <c r="A11" t="s">
        <v>164</v>
      </c>
      <c r="B11" t="s">
        <v>165</v>
      </c>
      <c r="C11" s="16" t="s">
        <v>166</v>
      </c>
    </row>
    <row r="12" spans="1:4" ht="45.75">
      <c r="A12" t="s">
        <v>167</v>
      </c>
      <c r="B12" t="s">
        <v>165</v>
      </c>
      <c r="C12" s="16" t="s">
        <v>168</v>
      </c>
    </row>
    <row r="13" spans="1:4" ht="60.75">
      <c r="A13" t="s">
        <v>169</v>
      </c>
      <c r="B13" t="s">
        <v>165</v>
      </c>
      <c r="C13" s="16" t="s">
        <v>170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146E95ED630740BAF0B6382AE52C46" ma:contentTypeVersion="17" ma:contentTypeDescription="Create a new document." ma:contentTypeScope="" ma:versionID="5fb2b2b63d5995b9b7a62a0338d263cf">
  <xsd:schema xmlns:xsd="http://www.w3.org/2001/XMLSchema" xmlns:xs="http://www.w3.org/2001/XMLSchema" xmlns:p="http://schemas.microsoft.com/office/2006/metadata/properties" xmlns:ns2="0dc9f21c-05e5-47f9-92da-3fd140885758" xmlns:ns3="aed2758b-7e25-4546-8917-b8be09cead07" targetNamespace="http://schemas.microsoft.com/office/2006/metadata/properties" ma:root="true" ma:fieldsID="a2b19ea2f69483424d878a3f37b70e0f" ns2:_="" ns3:_="">
    <xsd:import namespace="0dc9f21c-05e5-47f9-92da-3fd140885758"/>
    <xsd:import namespace="aed2758b-7e25-4546-8917-b8be09cead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c9f21c-05e5-47f9-92da-3fd1408857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73110f4-3f20-42f3-a6ef-ab54822395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d2758b-7e25-4546-8917-b8be09cead0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f9181ae-29ff-45cf-8ec1-64e6c373176a}" ma:internalName="TaxCatchAll" ma:showField="CatchAllData" ma:web="aed2758b-7e25-4546-8917-b8be09cea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d2758b-7e25-4546-8917-b8be09cead07" xsi:nil="true"/>
    <lcf76f155ced4ddcb4097134ff3c332f xmlns="0dc9f21c-05e5-47f9-92da-3fd1408857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1B59BE-B3DA-4156-B58A-D97FC2FC549B}"/>
</file>

<file path=customXml/itemProps2.xml><?xml version="1.0" encoding="utf-8"?>
<ds:datastoreItem xmlns:ds="http://schemas.openxmlformats.org/officeDocument/2006/customXml" ds:itemID="{3F8B70ED-2F3E-4603-B952-9B5505FA81A2}"/>
</file>

<file path=customXml/itemProps3.xml><?xml version="1.0" encoding="utf-8"?>
<ds:datastoreItem xmlns:ds="http://schemas.openxmlformats.org/officeDocument/2006/customXml" ds:itemID="{5E3587AC-A0B3-4646-A84F-0ABF8E69B0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2022-01-09T01:55:34Z</dcterms:created>
  <dcterms:modified xsi:type="dcterms:W3CDTF">2025-04-30T15:43:01Z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0x010100AF146E95ED630740BAF0B6382AE52C46</vt:lpwstr>
  </property>
  <property fmtid="{D5CDD505-2E9C-101B-9397-08002B2CF9AE}" pid="3" name="MediaServiceImageTags">
    <vt:lpwstr/>
  </property>
</Properties>
</file>