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MengBowen\Desktop\Springs2025Labs\InvectraAnnotation\"/>
    </mc:Choice>
  </mc:AlternateContent>
  <xr:revisionPtr revIDLastSave="0" documentId="13_ncr:1_{C0FB5B4C-BBEA-43B6-A8C1-C2719CF5F119}" xr6:coauthVersionLast="47" xr6:coauthVersionMax="47" xr10:uidLastSave="{00000000-0000-0000-0000-000000000000}"/>
  <bookViews>
    <workbookView xWindow="20370" yWindow="-120" windowWidth="29040" windowHeight="17520" xr2:uid="{1D870D6C-DD09-4C76-ADAE-3C8A324EB13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3" i="1" l="1"/>
  <c r="J39" i="1"/>
  <c r="J80" i="1"/>
  <c r="J81" i="1"/>
  <c r="J45" i="1"/>
  <c r="J46" i="1"/>
  <c r="J42" i="1"/>
  <c r="J37" i="1"/>
  <c r="J38" i="1"/>
  <c r="J36" i="1"/>
  <c r="J35" i="1"/>
  <c r="J34" i="1"/>
  <c r="J33" i="1"/>
  <c r="J32" i="1"/>
  <c r="J20" i="1"/>
  <c r="J18" i="1"/>
  <c r="J4" i="1"/>
  <c r="J5" i="1"/>
  <c r="J6" i="1"/>
  <c r="J7" i="1"/>
  <c r="J8" i="1"/>
  <c r="J9" i="1"/>
  <c r="J10" i="1"/>
  <c r="J11" i="1"/>
  <c r="J12" i="1"/>
  <c r="J13" i="1"/>
  <c r="J14" i="1"/>
  <c r="J15" i="1"/>
  <c r="J16" i="1"/>
  <c r="J17" i="1"/>
  <c r="J21" i="1"/>
  <c r="J22" i="1"/>
  <c r="J23" i="1"/>
  <c r="J24" i="1"/>
  <c r="J25" i="1"/>
  <c r="J26" i="1"/>
  <c r="J27" i="1"/>
  <c r="J28" i="1"/>
  <c r="J29" i="1"/>
  <c r="J30" i="1"/>
  <c r="J31" i="1"/>
  <c r="J40" i="1"/>
  <c r="J41"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3" i="1"/>
</calcChain>
</file>

<file path=xl/sharedStrings.xml><?xml version="1.0" encoding="utf-8"?>
<sst xmlns="http://schemas.openxmlformats.org/spreadsheetml/2006/main" count="719" uniqueCount="415">
  <si>
    <t>F</t>
  </si>
  <si>
    <t>ORF</t>
  </si>
  <si>
    <t>Original Glimmer call @bp 47 has strength 4.19</t>
  </si>
  <si>
    <t>Original Glimmer call @bp 510 has strength 9.76</t>
  </si>
  <si>
    <t>Original Glimmer call @bp 820 has strength 15.06</t>
  </si>
  <si>
    <t>Original Glimmer call @bp 2412 has strength 13.95</t>
  </si>
  <si>
    <t>Original Glimmer call @bp 3743 has strength 17.15; GeneMark calls start at 3767</t>
  </si>
  <si>
    <t>Original Glimmer call @bp 4955 has strength 14.55</t>
  </si>
  <si>
    <t>Original Glimmer call @bp 5345 has strength 17.72</t>
  </si>
  <si>
    <t>Original Glimmer call @bp 6265 has strength 14.30</t>
  </si>
  <si>
    <t>Original Glimmer call @bp 6592 has strength 10.54</t>
  </si>
  <si>
    <t>Original Glimmer call @bp 7004 has strength 14.71</t>
  </si>
  <si>
    <t>Original Glimmer call @bp 7351 has strength 14.27</t>
  </si>
  <si>
    <t>Original Glimmer call @bp 7677 has strength 6.28</t>
  </si>
  <si>
    <t>Original Glimmer call @bp 8119 has strength 12.63</t>
  </si>
  <si>
    <t>Original Glimmer call @bp 8637 has strength 13.31</t>
  </si>
  <si>
    <t>Original Glimmer call @bp 8840 has strength 8.70</t>
  </si>
  <si>
    <t>Original Glimmer call @bp 9499 has strength 7.41</t>
  </si>
  <si>
    <t>R</t>
  </si>
  <si>
    <t>Original Glimmer call @bp 10003 has strength 3.45; GeneMark calls start at 10255</t>
  </si>
  <si>
    <t>Original Glimmer call @bp 10056 has strength 4.12 ** not called by GeneMark</t>
  </si>
  <si>
    <t>Original Glimmer call @bp 10327 has strength 9.63</t>
  </si>
  <si>
    <t>Original Glimmer call @bp 16870 has strength 11.41</t>
  </si>
  <si>
    <t>Original Glimmer call @bp 17703 has strength 13.95</t>
  </si>
  <si>
    <t>Original Glimmer call @bp 19312 has strength 15.29</t>
  </si>
  <si>
    <t>Original Glimmer call @bp 20431 has strength 17.50</t>
  </si>
  <si>
    <t>Original Glimmer call @bp 20919 has strength 3.65</t>
  </si>
  <si>
    <t>Original Glimmer call @bp 21068 has strength 8.38</t>
  </si>
  <si>
    <t>Original Glimmer call @bp 21550 has strength 12.65</t>
  </si>
  <si>
    <t>Original Glimmer call @bp 22338 has strength 7.34</t>
  </si>
  <si>
    <t>Original Glimmer call @bp 23471 has strength 15.02</t>
  </si>
  <si>
    <t>Original Glimmer call @bp 23947 has strength 13.99</t>
  </si>
  <si>
    <t>Original Glimmer call @bp 24444 has strength 18.03</t>
  </si>
  <si>
    <t>Original Glimmer call @bp 24806 has strength 13.08</t>
  </si>
  <si>
    <t>Original Glimmer call @bp 26457 has strength 4.91</t>
  </si>
  <si>
    <t>Original Glimmer call @bp 26654 has strength 17.50</t>
  </si>
  <si>
    <t>Original Glimmer call @bp 26791 has strength 14.13</t>
  </si>
  <si>
    <t>Original Glimmer call @bp 27219 has strength 10.57</t>
  </si>
  <si>
    <t>Original Glimmer call @bp 28673 has strength 12.45</t>
  </si>
  <si>
    <t>Original Glimmer call @bp 28866 has strength 12.97; GeneMark calls start at 28860</t>
  </si>
  <si>
    <t>Original Glimmer call @bp 30120 has strength 7.43</t>
  </si>
  <si>
    <t>Original Glimmer call @bp 30370 has strength 3.70</t>
  </si>
  <si>
    <t>Original Glimmer call @bp 30570 has strength 16.30</t>
  </si>
  <si>
    <t>Original Glimmer call @bp 31905 has strength 8.24</t>
  </si>
  <si>
    <t>Original Glimmer call @bp 32146 has strength 8.01; GeneMark calls start at 32305</t>
  </si>
  <si>
    <t>Original Glimmer call @bp 32141 has strength 3.62 ** not called by GeneMark</t>
  </si>
  <si>
    <t>Original Glimmer call @bp 33220 has strength 9.14</t>
  </si>
  <si>
    <t>Original Glimmer call @bp 34077 has strength 7.49</t>
  </si>
  <si>
    <t>Original Glimmer call @bp 34188 has strength 3.74</t>
  </si>
  <si>
    <t>Original Glimmer call @bp 34493 has strength 4.80</t>
  </si>
  <si>
    <t>Original Glimmer call @bp 34904 has strength 13.27</t>
  </si>
  <si>
    <t>Original Glimmer call @bp 35773 has strength 6.44</t>
  </si>
  <si>
    <t>Original Glimmer call @bp 36189 has strength 9.15</t>
  </si>
  <si>
    <t>Original Glimmer call @bp 36413 has strength 5.65</t>
  </si>
  <si>
    <t>Original Glimmer call @bp 36688 has strength 17.16</t>
  </si>
  <si>
    <t>Original Glimmer call @bp 36956 has strength 12.16; GeneMark calls start at 36992</t>
  </si>
  <si>
    <t>Original Glimmer call @bp 37345 has strength 8.22</t>
  </si>
  <si>
    <t>Original Glimmer call @bp 37656 has strength 8.98</t>
  </si>
  <si>
    <t>Original Glimmer call @bp 38492 has strength 12.88</t>
  </si>
  <si>
    <t>Original Glimmer call @bp 39640 has strength 10.11</t>
  </si>
  <si>
    <t>Original Glimmer call @bp 39924 has strength 10.87</t>
  </si>
  <si>
    <t>Original Glimmer call @bp 40382 has strength 13.93</t>
  </si>
  <si>
    <t>Original Glimmer call @bp 40719 has strength 9.40</t>
  </si>
  <si>
    <t>Original Glimmer call @bp 41266 has strength 11.29; GeneMark calls start at 41305</t>
  </si>
  <si>
    <t>Original Glimmer call @bp 41508 has strength 8.27</t>
  </si>
  <si>
    <t>Original Glimmer call @bp 41872 has strength 7.18</t>
  </si>
  <si>
    <t>Original Glimmer call @bp 42393 has strength 10.75</t>
  </si>
  <si>
    <t>Original Glimmer call @bp 42527 has strength 11.53</t>
  </si>
  <si>
    <t>Original Glimmer call @bp 42718 has strength 9.17</t>
  </si>
  <si>
    <t>Original Glimmer call @bp 43479 has strength 16.64</t>
  </si>
  <si>
    <t>Original Glimmer call @bp 43791 has strength 7.78</t>
  </si>
  <si>
    <t>Original Glimmer call @bp 44366 has strength 4.83</t>
  </si>
  <si>
    <t>Original Glimmer call @bp 45376 has strength 9.92</t>
  </si>
  <si>
    <t>Original Glimmer call @bp 45861 has strength 12.00</t>
  </si>
  <si>
    <t>Original Glimmer call @bp 46223 has strength 11.94</t>
  </si>
  <si>
    <t>Original Glimmer call @bp 46369 has strength 5.94</t>
  </si>
  <si>
    <t>Original Glimmer call @bp 46656 has strength 8.50</t>
  </si>
  <si>
    <t>Original Glimmer call @bp 46880 has strength 7.17</t>
  </si>
  <si>
    <t>Original Glimmer call @bp 47662 has strength 9.00 ** not called by GeneMark</t>
  </si>
  <si>
    <t>Original Glimmer call @bp 47874 has strength 14.01</t>
  </si>
  <si>
    <t>Original Glimmer call @bp 48275 has strength 10.35</t>
  </si>
  <si>
    <t>Original GeneMark call @bp 48864</t>
  </si>
  <si>
    <t>Original Glimmer call @bp 48583 has strength 6.72 ** not called by GeneMark</t>
  </si>
  <si>
    <t>Name</t>
  </si>
  <si>
    <t>Direction</t>
  </si>
  <si>
    <t>Start</t>
  </si>
  <si>
    <t>Stop</t>
  </si>
  <si>
    <t>Length</t>
  </si>
  <si>
    <t>Type</t>
  </si>
  <si>
    <t>Product</t>
  </si>
  <si>
    <t>HHPred</t>
  </si>
  <si>
    <t>CP</t>
  </si>
  <si>
    <t>Gap</t>
  </si>
  <si>
    <t>RBS: Z value; Final score</t>
  </si>
  <si>
    <t>BLAST</t>
  </si>
  <si>
    <t>ST</t>
  </si>
  <si>
    <t>Glimmer/Genemark calls</t>
  </si>
  <si>
    <t>Notes</t>
  </si>
  <si>
    <t>N/A</t>
  </si>
  <si>
    <t>Changed start to better reflect evidence. Most other phages call the new start and this introduces a -4 overlap.</t>
  </si>
  <si>
    <t>1:1 with Phage Sekhmet (1:156)</t>
  </si>
  <si>
    <t>1.505 (Not Best); -5.809</t>
  </si>
  <si>
    <t>1:1 with Phage Sekhmet (1:112)</t>
  </si>
  <si>
    <t>Start: 25 @486 has 1 MA's),(Start: 34 @510 has 9 MA's), (Start: 49 @573 has 1 MA's)</t>
  </si>
  <si>
    <t>Start: 96 @820 has 51 MA's), (Start: 185 @928 has 1 MA's)</t>
  </si>
  <si>
    <t>Start: 1 @47 has 10 MA's)</t>
  </si>
  <si>
    <t>Good</t>
  </si>
  <si>
    <t>2.540; close to best; -3.672</t>
  </si>
  <si>
    <t>2.034; close to best; -5.298</t>
  </si>
  <si>
    <t>3.192; best; -2.339</t>
  </si>
  <si>
    <t>1:1 with Phage Sekhmet (1:519)</t>
  </si>
  <si>
    <t>1:1 with Phage Sekhmet (1:445)</t>
  </si>
  <si>
    <t>Start: 39 @2412 has 37 MA's)</t>
  </si>
  <si>
    <t>New Blast is 1:1 with Phage Sekhmet (1:401)</t>
  </si>
  <si>
    <t>Start: 25 @3743 has 16 MA's), (Start: 27 @3746 has 23 MA's)</t>
  </si>
  <si>
    <t>3.111; best; -3.748</t>
  </si>
  <si>
    <t>capsid maturation protease</t>
  </si>
  <si>
    <t>scaffolding protein</t>
  </si>
  <si>
    <t>3.111; best; -2.794</t>
  </si>
  <si>
    <t>1:1 with Phage Sekhmet (1:99)</t>
  </si>
  <si>
    <t>Start: 12 @4955 has 111 MA's)</t>
  </si>
  <si>
    <t>7EKO_F; Chlamydomnas reinhardtii Prob 99.77</t>
  </si>
  <si>
    <t>Start: 35 @5345 has 126 MA's)</t>
  </si>
  <si>
    <t>1:1 with Phage Beenie (1:307)</t>
  </si>
  <si>
    <t>3.251; best; -2.219</t>
  </si>
  <si>
    <t>major capsid protein</t>
  </si>
  <si>
    <t>terminase large subunit</t>
  </si>
  <si>
    <t>terminase small subunit</t>
  </si>
  <si>
    <t>Start: 38 @6244 has 1 MA's), (Start: 40 @6265 has 51 MA's)</t>
  </si>
  <si>
    <t>1:1 with Phage Sekhmet (1:106)</t>
  </si>
  <si>
    <t>2.124; close to best; -4.602</t>
  </si>
  <si>
    <t>hypothetical protein</t>
  </si>
  <si>
    <t>6Z6E_A; Enterobacteria phage HK97 (Byrnievirus); Prob 99.67; E-value 1.9e-15</t>
  </si>
  <si>
    <t>6Z6D_A; Enterobacteria phage HK97 (Byrnievirus); Prob 100; E-value 1.8e-38</t>
  </si>
  <si>
    <t>5NGD_D; Thermus phage P7426 (Oshimavirus); Prob 100; E-value 2.8e-39</t>
  </si>
  <si>
    <t>8QSY_LK; Haloferax tailed virus 1; Prob 99.85; E-value 3.4e-19</t>
  </si>
  <si>
    <t>1.680; close to best; -6.199</t>
  </si>
  <si>
    <t>Start: 23 @6592 has 112 MA's)</t>
  </si>
  <si>
    <t>10HG_C; Byrnievirus HK97;Prob 99.87; E-value 3e-20</t>
  </si>
  <si>
    <t>1:1 with Phage Sekhmet (1:127)</t>
  </si>
  <si>
    <t>1:1 with Phage Dolores (1:111)</t>
  </si>
  <si>
    <t>Start: 20 @7004 has 14 MA's), (Start: 34 @7025 has 2 MA's</t>
  </si>
  <si>
    <t>2.217; best; -5.577</t>
  </si>
  <si>
    <t>Start: 37 @7351 has 53 MA's</t>
  </si>
  <si>
    <t>1:1 with Phage Sekhmet (1:109)</t>
  </si>
  <si>
    <t>3.203; best; -2.316</t>
  </si>
  <si>
    <t>1.935; best; -4.849</t>
  </si>
  <si>
    <t>Start: 19 @7677 has 71 MA's)</t>
  </si>
  <si>
    <t>1:1 with Phage Sekhmet (1:146)</t>
  </si>
  <si>
    <t>head-to-tail adaptor</t>
  </si>
  <si>
    <t>head-to-tail stopper</t>
  </si>
  <si>
    <t>(Hits other phages that called adaptor)	 9D94_Ga Mycobacterium phage Bxb1; Prob 99.8 E-value 7.2e-18</t>
  </si>
  <si>
    <t>(Hits other phages that called stopper) 	9D94_Hb Mycobacterium phage Bxb1; 99,58 E-value  1.9e-13 Preivious gene is most likely adaptor; Synteny</t>
  </si>
  <si>
    <t>tail terminator</t>
  </si>
  <si>
    <t>5A21_G; Bacillus phage SPP1; Prob 99.35; E-Value 9.6e -11</t>
  </si>
  <si>
    <t>Start: 16 @8119 has 49 MA's)</t>
  </si>
  <si>
    <t>Start: 5 @8634 has 3 MA's), (Start: 6 @8637 has 11 MA's), (Start: 7 @8643 has 1 MA's)</t>
  </si>
  <si>
    <t>Start: 2 @8840 has 53 MA's)</t>
  </si>
  <si>
    <t>No Data</t>
  </si>
  <si>
    <t>Start: 6 @10315 has 5 MA's), (Start: 7 @10327 has 46 MA's), (Start: 13 @10423 has 1 MA's)</t>
  </si>
  <si>
    <t>Start: 213 @17703 has 54 MA's)</t>
  </si>
  <si>
    <t>Start: 28 @16870 has 44 MA's), (Start: 34 @16879 has 36 MA's)</t>
  </si>
  <si>
    <t>Start: 57 @19312 has 115 MA's), (Start: 65 @19357 has 1 MA's)</t>
  </si>
  <si>
    <t>1:1 with Phage Beenie (1:172)</t>
  </si>
  <si>
    <t>Start: 6 @20431 has 20 MA's)</t>
  </si>
  <si>
    <t>Start: 4 @21068 has 58 MA's)</t>
  </si>
  <si>
    <t>Start: 178 @21541 has 50 MA's), (Start: 186 @21550 has 3 MA's), (Start: 198 @21562 has 3 MA's)</t>
  </si>
  <si>
    <t>Start: 4 @23947 has 11 MA's)</t>
  </si>
  <si>
    <t>Start: 1 @24444 has 4 MA's)</t>
  </si>
  <si>
    <t>Start: 9 @24806 has 3 MA's)</t>
  </si>
  <si>
    <t>Start: 7 @26457 has 3 MA's)</t>
  </si>
  <si>
    <t>Start: 2 @26726 has 1 MA's),(Start: 6 @26654 has 1 MA's),</t>
  </si>
  <si>
    <t>Start: 4 @26737 has 1 MA's), (Start: 8 @26791 has 1 MA's)</t>
  </si>
  <si>
    <t>Start: 70 @27219 has 101 MA's), (Start: 72 @27204 has 6 MA's), (Start: 75 @27180 has 3 MA's), (Start: 77 @27171 has 3 MA's)</t>
  </si>
  <si>
    <t>Start: 1 @28673 has 9 MA's)</t>
  </si>
  <si>
    <t>Start: 17 @28860 has 15 MA's), (Start: 18 @28866 has 60 MA's</t>
  </si>
  <si>
    <t>Start: 146 @30537 has 7 MA's), (Start: 170 @30570 has 403 MA's),</t>
  </si>
  <si>
    <t>Start: 46 @31905 has 131 MA's), (Start: 51 @31884 has 5 MA's)</t>
  </si>
  <si>
    <t>Start: 23 @32146 has 1 MA's)</t>
  </si>
  <si>
    <t>Start: 4 @33220 has 7 MA's),</t>
  </si>
  <si>
    <t>Start: 6 @34077 has 2 MA's), (Start: 11 @34050 has 1 MA's), (Start: 15 @34020 has 7 MA's)</t>
  </si>
  <si>
    <t>Start: 21 @34188 has 40 MA's)</t>
  </si>
  <si>
    <t>Start: 11 @34493 has 38 MA's)</t>
  </si>
  <si>
    <t>Start: 17 @34904 has 9 MA's)</t>
  </si>
  <si>
    <t>Start: 2 @35773 has 21 MA's)</t>
  </si>
  <si>
    <t>Start: 26 @36189 has 19 MA's)</t>
  </si>
  <si>
    <t>Start: 1 @36413 has 23 MA's)</t>
  </si>
  <si>
    <t>Start: 22 @36688 has 95 MA's)</t>
  </si>
  <si>
    <t>Start: 11 @36911 has 2 MA's)</t>
  </si>
  <si>
    <t>Start: 41 @37345 has 98 MA's)</t>
  </si>
  <si>
    <t>Start: 100 @37656 has 88 MA's)</t>
  </si>
  <si>
    <t>Start: 27 @38492 has 119 MA's</t>
  </si>
  <si>
    <t>Start: 2 @39640 has 21 MA's)</t>
  </si>
  <si>
    <t>Start: 6 @39924 has 8 MA's)</t>
  </si>
  <si>
    <t>Start: 11 @40382 has 63 MA's)</t>
  </si>
  <si>
    <t>Start: 2 @40719 has 6 MA's)</t>
  </si>
  <si>
    <t>Start: 41 @41266 has 21 MA's)</t>
  </si>
  <si>
    <t>Start: 22 @41508 has 8 MA's)</t>
  </si>
  <si>
    <t>Start: 3 @41872 has 4 MA's)</t>
  </si>
  <si>
    <t>Start: 10 @42390 has 1 MA's), (Start: 11 @42393 has 10 MA's)</t>
  </si>
  <si>
    <t>Start: 10 @42527 has 27 MA's)</t>
  </si>
  <si>
    <t>Start: 47 @42640 has 22 MA's)</t>
  </si>
  <si>
    <t>Start: 20 @43479 has 21 MA's)</t>
  </si>
  <si>
    <t>Start: 11 @43791 has 7 MA's), (Start: 13 @43809 has 1 MA's)</t>
  </si>
  <si>
    <t>Start: 17 @44366 has 11 MA's)</t>
  </si>
  <si>
    <t>Start: 6 @45376 has 8 MA's)</t>
  </si>
  <si>
    <t>Start: 7 @46223 has 15 MA's)</t>
  </si>
  <si>
    <t>Start: 67 @45861 has 106 MA's)</t>
  </si>
  <si>
    <t>Start: 20 @46369 has 16 MA's)</t>
  </si>
  <si>
    <t>Start: 63 @46880 has 37 MA's), (Start: 66 @46889 has 6 MA's)</t>
  </si>
  <si>
    <t>Start: 9 @46656 has 12 MA's)</t>
  </si>
  <si>
    <t>Start: 12 @47874 has 48 MA's)</t>
  </si>
  <si>
    <t>Start: 13 @48275 has 51 MA's)</t>
  </si>
  <si>
    <t>Start: 48 @48583 has 85 MA's)</t>
  </si>
  <si>
    <t>HNH endonuclease</t>
  </si>
  <si>
    <t>3.033; best; -2.601</t>
  </si>
  <si>
    <t>5H0M_A; Geobacillus virus E2 Prob 99.1; EV 2.8 e-10</t>
  </si>
  <si>
    <t>1:1 with Phage Powerball (1:45) (Blasted on website)</t>
  </si>
  <si>
    <t>1.935; best; -4.990</t>
  </si>
  <si>
    <t>major tail protein</t>
  </si>
  <si>
    <t>1:1 with Phage Sekhmet (1:168)</t>
  </si>
  <si>
    <t>2.593; close to best; -2.906</t>
  </si>
  <si>
    <t>1.765; close to best; -5.277</t>
  </si>
  <si>
    <t>This matches with Phage Sekhmet but is not 1:1 since we are not accounting for frameshift</t>
  </si>
  <si>
    <t>https://seaphages.org/forums/topic/5677/</t>
  </si>
  <si>
    <t>In Annalisa, another CZ4 Phage we annotated, we were asked to NOT call the frameshift due to uncertainty about the slippery sequence. We are following the guidance from the past and NOT calling the frameshift in Invectra as well. See URL above</t>
  </si>
  <si>
    <t>6TE9_G; Rhodobacter capsulatus; Prob 99.77; E-Value 1.7e-15</t>
  </si>
  <si>
    <t>Bad</t>
  </si>
  <si>
    <t>Likely not a real gene and part of Gene 17.</t>
  </si>
  <si>
    <t>2.719; best; -3.595</t>
  </si>
  <si>
    <t>BLAST/Synteny</t>
  </si>
  <si>
    <t>Reblast is a 1:1 with Phage Beenie (1:175)</t>
  </si>
  <si>
    <t>This is likely a part of gene 17 on the wrong strand and Not real as there is little evidence to support it. DELETE</t>
  </si>
  <si>
    <t>tape measure protein</t>
  </si>
  <si>
    <t>1:1 with Phage Sekhmet (1:2180)</t>
  </si>
  <si>
    <t>1:1 with Phage Clark (1:278)</t>
  </si>
  <si>
    <t>minor tail protein</t>
  </si>
  <si>
    <t>1:1 with Phage Sekhmet (1:366)</t>
  </si>
  <si>
    <t>2,689; best; -4.912</t>
  </si>
  <si>
    <t>1.949; close to best; -4.819</t>
  </si>
  <si>
    <t>0.866; not best; -8.136</t>
  </si>
  <si>
    <t>1:1 with Phage Sekhmet (1:526)</t>
  </si>
  <si>
    <t>While the RBS value is quite poor for this, it does have a -4 overlap and there are no other potential starts to consider</t>
  </si>
  <si>
    <t>8RK3_C; Pseudomonas phage JBD30; Prob 99.57; E-value: 2.9e-8</t>
  </si>
  <si>
    <t>2X8K_A; Bacillus phage SPP1; Prob: 99.97; E-value 1.2e-27, BLAST/Synteny</t>
  </si>
  <si>
    <t>9D93_Oa; Mycobacterium phage Bxb1; Prob: 100; E-value 4.2e-55, BLAST/Synteny</t>
  </si>
  <si>
    <t>3.033; best; -2.664</t>
  </si>
  <si>
    <t>BLAST and Coding Potential support moving this up to 20847</t>
  </si>
  <si>
    <t>2.907; best; -2.939</t>
  </si>
  <si>
    <t>3.111; best; -2.584</t>
  </si>
  <si>
    <t>1:1 with Phage Dorito (1:117)</t>
  </si>
  <si>
    <t>3D2Y_A; Escherichia coli str. K-12 substr. MG1655; Prob 99.38; 5 E-value 5.2e-11, BLAST</t>
  </si>
  <si>
    <t>lysin A</t>
  </si>
  <si>
    <t>Protein with a membrane function predicted by Deep TMHMM</t>
  </si>
  <si>
    <t>membrane protein</t>
  </si>
  <si>
    <t>Reblast is a 1:1 with Phage Dorito (1:74)</t>
  </si>
  <si>
    <t>1:1 with Phage Dorito (1:159)</t>
  </si>
  <si>
    <t>2.432; close to best; -3.893</t>
  </si>
  <si>
    <t>0.992; not best; -5.299</t>
  </si>
  <si>
    <t>2.646; best; -3.394</t>
  </si>
  <si>
    <t>1:1 with Phage DobbysSock (1:84)</t>
  </si>
  <si>
    <t>3AJA_A; Mycolicibacterium smegmatis MC2 155. Prob 99.89, E-Value 2.6 e-20, BLAST</t>
  </si>
  <si>
    <t>Other phages have a -4 overlap with previous gene, but Invectra does not. Having said that, the 541 position seems stronger (when comparing to other phages) when analyzing Starterator Data. It also introduces overlap. BLAST seems to indicate this is the lysin B as it matches to cutinase domains</t>
  </si>
  <si>
    <t>lysin B</t>
  </si>
  <si>
    <t>Almost 1:1 with Phage DobbysSock (1:262) Needed to adjust start due to potential starterator evidence</t>
  </si>
  <si>
    <t>somewhat 1:1 with Phage amicalis (1:148)</t>
  </si>
  <si>
    <t>1.237; not best; -6.356</t>
  </si>
  <si>
    <t>3.033; best; -2.742</t>
  </si>
  <si>
    <t>1:1 with Phage Sekhmet (1:165)</t>
  </si>
  <si>
    <t>HHPred is indicated some sort of tail related protein. BLAST/Synteny</t>
  </si>
  <si>
    <t>Not enough information to determine if it is tail related</t>
  </si>
  <si>
    <t>HHPred hits Tail collar fibers, but there isn't a lot of evidence to make a confident call, keeping it hypothetical</t>
  </si>
  <si>
    <t>1:1 with Phage Sekhmet (1:379)</t>
  </si>
  <si>
    <t>2.158; best; -4.471</t>
  </si>
  <si>
    <t>2.511; best; -3.733</t>
  </si>
  <si>
    <t>1:1 with Phage Sekhmet (1:121)</t>
  </si>
  <si>
    <t>1.740; not best; -5.247</t>
  </si>
  <si>
    <t>1:1 with Phage Sekhmet (1:171)</t>
  </si>
  <si>
    <t>acetyltransferase</t>
  </si>
  <si>
    <t>1.793; best; -5.967</t>
  </si>
  <si>
    <t>Adjusted Start to better reflect coding potential and starterator data</t>
  </si>
  <si>
    <t>0.451; not best; -7.946</t>
  </si>
  <si>
    <t>Reblast is 1:1 with Phage WickNick (1:88)</t>
  </si>
  <si>
    <t>Although RBS is poor, coding potential seems to suggest moving this to 737</t>
  </si>
  <si>
    <t>Reblast is almost 1:1  with Phage Thimann (1:84)</t>
  </si>
  <si>
    <t>helix-turn-helix DNA binding domain protein</t>
  </si>
  <si>
    <t>Mainly BLAST results, HHPred hits a bunch of sigma factors</t>
  </si>
  <si>
    <t>1:1 with Phage Thimann (1:75)</t>
  </si>
  <si>
    <t>1.420; not best; -6.553</t>
  </si>
  <si>
    <t>1:1 with Phage Kiko (1:420)</t>
  </si>
  <si>
    <t>1.601;  not best; -5.882</t>
  </si>
  <si>
    <t>2.803; best; -3.599</t>
  </si>
  <si>
    <t>1:1 with Phage Beenie (1:305)</t>
  </si>
  <si>
    <t>5C6K_A; Peduovirus P2; Prob 100; E-value 2e-29; BLAST</t>
  </si>
  <si>
    <t>tyrosine integrase</t>
  </si>
  <si>
    <t>FIC domain nucleotidyl transferase</t>
  </si>
  <si>
    <t>7CB8_B; Mycobacterium marinum M; Prob 100 E-value 1.6e-33; BLAST, HPFxxGNGR domain found</t>
  </si>
  <si>
    <t>HPFxxGNGR domain is present</t>
  </si>
  <si>
    <t>Gene start was changed due to coding potential, but new blast results don't line up very well</t>
  </si>
  <si>
    <t>Does line up with Phage Brandonk123 but doesn't match well</t>
  </si>
  <si>
    <t>1.784; not best; -6.208</t>
  </si>
  <si>
    <t>2.224; close to best; -4.708</t>
  </si>
  <si>
    <t>1:1 with Phage Denise (1:68)</t>
  </si>
  <si>
    <t>1:1 with Phage DobbysSock (1:375)</t>
  </si>
  <si>
    <t>2.601; best; -4.393</t>
  </si>
  <si>
    <t>5C6K_A; Peduovirus P2; Prob 99.97; E-value  3.7e-29; BLAST</t>
  </si>
  <si>
    <t>1:1 with Phage Beenie (1:75)</t>
  </si>
  <si>
    <t>2.196; close to best; -4.376</t>
  </si>
  <si>
    <t>BLAST/Other Phages call this a HTH</t>
  </si>
  <si>
    <t>This is likely a part of gene 42 on the wrong strand and Not real as there is little evidence to support it. DELETE</t>
  </si>
  <si>
    <t>Likely not a real gene and part of Gene 42.</t>
  </si>
  <si>
    <t>Extended to 32305 to better match other phages/BLAST results. Coding potential supports this</t>
  </si>
  <si>
    <t>Poor</t>
  </si>
  <si>
    <t>Reblast is 1:1 with Phage Sekhmet (1:135)</t>
  </si>
  <si>
    <t>1.066; close to best; -6.767</t>
  </si>
  <si>
    <t>IrrE-like protein</t>
  </si>
  <si>
    <t>Hits to HTH as well as metalloprotease. HEXXH motif present; 8SLN_A; Deinococcus geothermalis DSM 11300, synthetic construct. Prob 99.77; E-value 1.3e-16</t>
  </si>
  <si>
    <t>1:1 with Phage Beenie (1:248)</t>
  </si>
  <si>
    <t>2.469; best; -3.897</t>
  </si>
  <si>
    <t>1:1 with Phage Beenie (1:286)</t>
  </si>
  <si>
    <t>Not enough evidence to move? Coding potential seems to indicate 077</t>
  </si>
  <si>
    <t>1.072; not best; -6.754</t>
  </si>
  <si>
    <t>1:1 with Phage Beenie (1:102)</t>
  </si>
  <si>
    <t>1.784; best; -5.509</t>
  </si>
  <si>
    <t>1:1 with Phage Beenie (1:115)</t>
  </si>
  <si>
    <t>2.214; best; -4.419</t>
  </si>
  <si>
    <t>1:1 with Phage Beenie (1:290)</t>
  </si>
  <si>
    <t>2.590; best; -3.508</t>
  </si>
  <si>
    <t>1:1 with Phage Beenie (1:139)</t>
  </si>
  <si>
    <t>2.511; best; -3.751</t>
  </si>
  <si>
    <t>immunity repressor</t>
  </si>
  <si>
    <t>PDB - 1LMB_3; Lambdavirus lambda; Prob 94.07; E-value 0.6; BLAST</t>
  </si>
  <si>
    <t>helix-turn-helix DNA binding protein</t>
  </si>
  <si>
    <t>As there is no serine integrase, we CANNOT call this CRO</t>
  </si>
  <si>
    <t>antirepressor</t>
  </si>
  <si>
    <t>PFAM to antirepressors. (PF03374.19) BLAST</t>
  </si>
  <si>
    <t>2.611; best; -3.527</t>
  </si>
  <si>
    <t>1:1 with Phage Beenie (1:92)</t>
  </si>
  <si>
    <t>1:1 with Phage Beenie (1:45)</t>
  </si>
  <si>
    <t>1.821; best; -5.161</t>
  </si>
  <si>
    <t>3.111; best; -2.505</t>
  </si>
  <si>
    <t>excise</t>
  </si>
  <si>
    <t>HHPred hits to excisonases. Both a tyrosine integrase and immunity repressor are present, so calling it excise. BLAST. 8DGL_B;  Mesorhizobium japonicum R7A; Prob 98.28; EV 0.000024</t>
  </si>
  <si>
    <t>1:1 with Phage Beenie (1:383)</t>
  </si>
  <si>
    <t>1:1 with Phage Beenie (1:84)</t>
  </si>
  <si>
    <t>1.868; best; -4.985</t>
  </si>
  <si>
    <t>1:1 with Phage Beenie (1:153)</t>
  </si>
  <si>
    <t>1.750; close to best; -5.289</t>
  </si>
  <si>
    <t>1:1 with Phage Beenie (1:111)</t>
  </si>
  <si>
    <t>1.565; close to best; -5.745</t>
  </si>
  <si>
    <t>1:1 with Phage Clark (1:138)</t>
  </si>
  <si>
    <t>1.946; close to best; -4.888</t>
  </si>
  <si>
    <t>7UBB_G; Listeria innocua Clip11262; Prob 98.53; E-value 0.0000032</t>
  </si>
  <si>
    <t>RecT-like ssDNA binding protein</t>
  </si>
  <si>
    <t>DNA methyltransferase</t>
  </si>
  <si>
    <t>HHPred matches to a dam methylase family (PF05869.16); BLAST</t>
  </si>
  <si>
    <t>1:1 with Phage Clark (1:81)</t>
  </si>
  <si>
    <t>1:1 with Phage Clark (1:123)</t>
  </si>
  <si>
    <t>2.460; best; -3.854</t>
  </si>
  <si>
    <t>2.104; best; -4.565</t>
  </si>
  <si>
    <t>1:1 with Phage Clark (1:173)</t>
  </si>
  <si>
    <t>3.251; best; -5.056</t>
  </si>
  <si>
    <t>393 creates a -1 overlap which is preferred.</t>
  </si>
  <si>
    <t>2.026; best; -4.724</t>
  </si>
  <si>
    <t>1:1 with Phage Beenie (1:38)</t>
  </si>
  <si>
    <t>Change helps create -4 overlap and BLAST is better</t>
  </si>
  <si>
    <t>3.272; best; -2.175</t>
  </si>
  <si>
    <t>1:1 with Phage Beenie (1:64)</t>
  </si>
  <si>
    <t>2.830; best; -3.159</t>
  </si>
  <si>
    <t>1:1 with Phage Beenie (1:191)</t>
  </si>
  <si>
    <t>1:1 with Phage Beenie (1:337)</t>
  </si>
  <si>
    <t>2.840; best; -3.138</t>
  </si>
  <si>
    <t>1:1 with Phage Beenie (1:162)</t>
  </si>
  <si>
    <t>1.502; close to best; -5.797</t>
  </si>
  <si>
    <t>1:1 with Phage Beenie (1:121)</t>
  </si>
  <si>
    <t>2.256; best; -4.253</t>
  </si>
  <si>
    <t>1:1 with Phage Beenie (1:49)</t>
  </si>
  <si>
    <t>2.953; close to best; -2.845</t>
  </si>
  <si>
    <t>1:1 with Phage Beenie (1:96)</t>
  </si>
  <si>
    <t>2.862; close to best; -3.094</t>
  </si>
  <si>
    <t>Since 880 creates a -4 overlap, it is preferred</t>
  </si>
  <si>
    <t>1:1 with Phage Beenie (1:224)</t>
  </si>
  <si>
    <t>2.618; best; -4.104</t>
  </si>
  <si>
    <t>Start: 31 @47662 has 105 MA's)</t>
  </si>
  <si>
    <t>Reblast is 1:1 with Phage Beenie (1:279)</t>
  </si>
  <si>
    <t>1:1 with Phage Beenie (1:133)</t>
  </si>
  <si>
    <t>1.582; close to best; -5.712</t>
  </si>
  <si>
    <t>2.854; best; -3.048</t>
  </si>
  <si>
    <t>Most Phages are calling the forward gene, not the reverse.</t>
  </si>
  <si>
    <t>DELETE, Probably not real</t>
  </si>
  <si>
    <t>poor</t>
  </si>
  <si>
    <t>Mostly from BLAST, HHPred is very messy. Definitely a binding protein of some sort.</t>
  </si>
  <si>
    <t>4OGE_A; Actinomyces naeslundii str. Howell 279; Prob 98.22 E-value 0.0000022</t>
  </si>
  <si>
    <t>4PT7_A; Staphylococcus aureus CA-347; Prob 96.49; E-value 0.048</t>
  </si>
  <si>
    <t>RepA-like replication initiator</t>
  </si>
  <si>
    <t>2H8E_A; Escherichia coli; Prob 99.86 E-value 6.5e-20</t>
  </si>
  <si>
    <t>RusA-like resolvase</t>
  </si>
  <si>
    <t>5H0M_A; Geobacillus virus E2: Prob 97.99; E-value 0.000015</t>
  </si>
  <si>
    <t>tail assembly chaperone</t>
  </si>
  <si>
    <t>BLAST (We are not annotating the frameshift due to guidedance from last year about CZ4 Phage frameshift sequence)</t>
  </si>
  <si>
    <t>3Q1X_A; Entamoeba histolytica; Prob 99.65; E-value 4.6e-14</t>
  </si>
  <si>
    <t>Adjusting Start creates a -4 overlap however, we are somewhat unsure about this one. The Changed start does not align with Staterator anymore, and some of the new phages it matches to do not appear in the pham report. We would like to keep this as the original glimmer call.</t>
  </si>
  <si>
    <t>1:1 with Phage Beenie (1:58)</t>
  </si>
  <si>
    <t>Almost 1:1 with Phage Beenie (18:104)</t>
  </si>
  <si>
    <t>2.058; best; -4.659</t>
  </si>
  <si>
    <t>1:1 with Phage Beenie (1:279)</t>
  </si>
  <si>
    <t>2.078; best -4.635</t>
  </si>
  <si>
    <t>The coding potential and match to pther phages is a little better at 36992 even though there is no strong starterator evidence for it.</t>
  </si>
  <si>
    <t>2.511; best; -3.812</t>
  </si>
  <si>
    <t>1:1 with Phage Beenie (1:118)</t>
  </si>
  <si>
    <t>RecE-like exonuclease</t>
  </si>
  <si>
    <t>3H4R_A; Escherichia coli K-12, Prob 99.94; E-value 8.3e-24;/ Synteny (Upstream of a RecT-like ssDNA binding protein)</t>
  </si>
  <si>
    <t>3QAO_A; Listeria monocytogenes EGD-e; Prob 98.48; E-value 0.0000098</t>
  </si>
  <si>
    <t>MerR-like helix-turn-helix DNA binding domain protein</t>
  </si>
  <si>
    <t>portal protein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</si>
</sst>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11"/>
      <color rgb="FFFF0000"/>
      <name val="Aptos Narrow"/>
      <family val="2"/>
      <scheme val="minor"/>
    </font>
    <font>
      <b/>
      <sz val="11"/>
      <color theme="1"/>
      <name val="Aptos Narrow"/>
      <family val="2"/>
      <scheme val="minor"/>
    </font>
    <font>
      <sz val="11"/>
      <color rgb="FF000000"/>
      <name val="Aptos Narrow"/>
      <family val="2"/>
      <scheme val="minor"/>
    </font>
    <font>
      <sz val="11"/>
      <name val="Aptos Narrow"/>
      <family val="2"/>
      <scheme val="minor"/>
    </font>
    <font>
      <u/>
      <sz val="11"/>
      <color theme="10"/>
      <name val="Aptos Narrow"/>
      <family val="2"/>
      <scheme val="minor"/>
    </font>
  </fonts>
  <fills count="6">
    <fill>
      <patternFill patternType="none"/>
    </fill>
    <fill>
      <patternFill patternType="gray125"/>
    </fill>
    <fill>
      <patternFill patternType="solid">
        <fgColor rgb="FFFFFF00"/>
        <bgColor indexed="64"/>
      </patternFill>
    </fill>
    <fill>
      <patternFill patternType="solid">
        <fgColor rgb="FFFFFF00"/>
        <bgColor rgb="FF000000"/>
      </patternFill>
    </fill>
    <fill>
      <patternFill patternType="solid">
        <fgColor rgb="FFFF0000"/>
        <bgColor indexed="64"/>
      </patternFill>
    </fill>
    <fill>
      <patternFill patternType="solid">
        <fgColor theme="8"/>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horizontal="left"/>
    </xf>
    <xf numFmtId="0" fontId="1" fillId="2" borderId="0" xfId="0" applyFont="1" applyFill="1"/>
    <xf numFmtId="0" fontId="3" fillId="0" borderId="0" xfId="0" applyFont="1"/>
    <xf numFmtId="0" fontId="0" fillId="2" borderId="0" xfId="0" applyFill="1"/>
    <xf numFmtId="0" fontId="0" fillId="2" borderId="0" xfId="0" applyFill="1" applyAlignment="1">
      <alignment horizontal="left"/>
    </xf>
    <xf numFmtId="0" fontId="3" fillId="0" borderId="0" xfId="0" applyFont="1" applyAlignment="1">
      <alignment wrapText="1"/>
    </xf>
    <xf numFmtId="0" fontId="0" fillId="0" borderId="0" xfId="0" applyAlignment="1">
      <alignment horizontal="left"/>
    </xf>
    <xf numFmtId="0" fontId="4" fillId="2" borderId="0" xfId="0" applyFont="1" applyFill="1"/>
    <xf numFmtId="0" fontId="5" fillId="2" borderId="0" xfId="1" applyFill="1"/>
    <xf numFmtId="0" fontId="0" fillId="4" borderId="0" xfId="0" applyFill="1"/>
    <xf numFmtId="0" fontId="4" fillId="3" borderId="0" xfId="0" applyFont="1" applyFill="1"/>
    <xf numFmtId="0" fontId="4" fillId="2" borderId="0" xfId="0" applyFont="1" applyFill="1" applyAlignment="1">
      <alignment horizontal="left"/>
    </xf>
    <xf numFmtId="0" fontId="0" fillId="0" borderId="0" xfId="0" quotePrefix="1" applyAlignment="1">
      <alignment horizontal="left" vertical="top"/>
    </xf>
    <xf numFmtId="0" fontId="0" fillId="5" borderId="0" xfId="0" applyFill="1"/>
    <xf numFmtId="0" fontId="4" fillId="5" borderId="0" xfId="0" applyFont="1" applyFill="1"/>
    <xf numFmtId="0" fontId="0" fillId="0" borderId="0" xfId="0"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eaphages.org/forums/topic/56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AA9C4-F4B9-4303-AEC7-FC52AAF2C9F3}">
  <dimension ref="A1:T81"/>
  <sheetViews>
    <sheetView tabSelected="1" topLeftCell="A41" workbookViewId="0">
      <selection activeCell="H62" sqref="H62"/>
    </sheetView>
  </sheetViews>
  <sheetFormatPr defaultRowHeight="15" x14ac:dyDescent="0.25"/>
  <cols>
    <col min="7" max="7" width="41.140625" customWidth="1"/>
    <col min="8" max="8" width="77.7109375" customWidth="1"/>
    <col min="11" max="11" width="26" customWidth="1"/>
    <col min="12" max="12" width="40" customWidth="1"/>
    <col min="13" max="13" width="43.85546875" customWidth="1"/>
    <col min="14" max="14" width="81.5703125" customWidth="1"/>
  </cols>
  <sheetData>
    <row r="1" spans="1:20" x14ac:dyDescent="0.25">
      <c r="A1" s="1" t="s">
        <v>83</v>
      </c>
      <c r="B1" s="1" t="s">
        <v>84</v>
      </c>
      <c r="C1" s="1" t="s">
        <v>85</v>
      </c>
      <c r="D1" s="1" t="s">
        <v>86</v>
      </c>
      <c r="E1" s="1" t="s">
        <v>87</v>
      </c>
      <c r="F1" s="2" t="s">
        <v>88</v>
      </c>
      <c r="G1" s="3" t="s">
        <v>89</v>
      </c>
      <c r="H1" s="3" t="s">
        <v>90</v>
      </c>
      <c r="I1" s="1" t="s">
        <v>91</v>
      </c>
      <c r="J1" s="1" t="s">
        <v>92</v>
      </c>
      <c r="K1" s="2" t="s">
        <v>93</v>
      </c>
      <c r="L1" s="2" t="s">
        <v>94</v>
      </c>
      <c r="M1" s="2" t="s">
        <v>95</v>
      </c>
      <c r="N1" s="2" t="s">
        <v>96</v>
      </c>
      <c r="O1" s="2" t="s">
        <v>97</v>
      </c>
    </row>
    <row r="2" spans="1:20" x14ac:dyDescent="0.25">
      <c r="A2">
        <v>1</v>
      </c>
      <c r="B2" t="s">
        <v>0</v>
      </c>
      <c r="C2">
        <v>47</v>
      </c>
      <c r="D2">
        <v>517</v>
      </c>
      <c r="E2">
        <v>471</v>
      </c>
      <c r="F2" t="s">
        <v>1</v>
      </c>
      <c r="G2" t="s">
        <v>214</v>
      </c>
      <c r="H2" t="s">
        <v>216</v>
      </c>
      <c r="I2" t="s">
        <v>106</v>
      </c>
      <c r="J2" t="s">
        <v>98</v>
      </c>
      <c r="K2" t="s">
        <v>101</v>
      </c>
      <c r="L2" t="s">
        <v>100</v>
      </c>
      <c r="M2" t="s">
        <v>105</v>
      </c>
      <c r="N2" t="s">
        <v>2</v>
      </c>
    </row>
    <row r="3" spans="1:20" x14ac:dyDescent="0.25">
      <c r="A3">
        <v>2</v>
      </c>
      <c r="B3" t="s">
        <v>0</v>
      </c>
      <c r="C3">
        <v>510</v>
      </c>
      <c r="D3">
        <v>848</v>
      </c>
      <c r="E3">
        <v>339</v>
      </c>
      <c r="F3" t="s">
        <v>1</v>
      </c>
      <c r="G3" s="5" t="s">
        <v>127</v>
      </c>
      <c r="H3" s="5" t="s">
        <v>132</v>
      </c>
      <c r="I3" t="s">
        <v>106</v>
      </c>
      <c r="J3">
        <f>C3-D2-1</f>
        <v>-8</v>
      </c>
      <c r="K3" s="5" t="s">
        <v>108</v>
      </c>
      <c r="L3" t="s">
        <v>102</v>
      </c>
      <c r="M3" t="s">
        <v>103</v>
      </c>
      <c r="N3" t="s">
        <v>3</v>
      </c>
    </row>
    <row r="4" spans="1:20" x14ac:dyDescent="0.25">
      <c r="A4">
        <v>3</v>
      </c>
      <c r="B4" t="s">
        <v>0</v>
      </c>
      <c r="C4">
        <v>820</v>
      </c>
      <c r="D4">
        <v>2379</v>
      </c>
      <c r="E4">
        <v>1560</v>
      </c>
      <c r="F4" t="s">
        <v>1</v>
      </c>
      <c r="G4" s="5" t="s">
        <v>126</v>
      </c>
      <c r="H4" s="5" t="s">
        <v>133</v>
      </c>
      <c r="I4" t="s">
        <v>106</v>
      </c>
      <c r="J4">
        <f t="shared" ref="J4:J67" si="0">C4-D3-1</f>
        <v>-29</v>
      </c>
      <c r="K4" s="5" t="s">
        <v>107</v>
      </c>
      <c r="L4" s="5" t="s">
        <v>110</v>
      </c>
      <c r="M4" t="s">
        <v>104</v>
      </c>
      <c r="N4" t="s">
        <v>4</v>
      </c>
    </row>
    <row r="5" spans="1:20" x14ac:dyDescent="0.25">
      <c r="A5">
        <v>4</v>
      </c>
      <c r="B5" t="s">
        <v>0</v>
      </c>
      <c r="C5">
        <v>2412</v>
      </c>
      <c r="D5">
        <v>3749</v>
      </c>
      <c r="E5">
        <v>1338</v>
      </c>
      <c r="F5" t="s">
        <v>1</v>
      </c>
      <c r="G5" t="s">
        <v>414</v>
      </c>
      <c r="H5" s="5" t="s">
        <v>134</v>
      </c>
      <c r="I5" t="s">
        <v>106</v>
      </c>
      <c r="J5">
        <f t="shared" si="0"/>
        <v>32</v>
      </c>
      <c r="K5" t="s">
        <v>109</v>
      </c>
      <c r="L5" t="s">
        <v>111</v>
      </c>
      <c r="M5" t="s">
        <v>112</v>
      </c>
      <c r="N5" t="s">
        <v>5</v>
      </c>
    </row>
    <row r="6" spans="1:20" s="4" customFormat="1" x14ac:dyDescent="0.25">
      <c r="A6" s="4">
        <v>5</v>
      </c>
      <c r="B6" s="4" t="s">
        <v>0</v>
      </c>
      <c r="C6" s="4">
        <v>3746</v>
      </c>
      <c r="D6" s="10">
        <v>4951</v>
      </c>
      <c r="E6" s="10">
        <v>1206</v>
      </c>
      <c r="F6" s="10" t="s">
        <v>1</v>
      </c>
      <c r="G6" s="13" t="s">
        <v>116</v>
      </c>
      <c r="H6" s="14" t="s">
        <v>121</v>
      </c>
      <c r="I6" s="10" t="s">
        <v>106</v>
      </c>
      <c r="J6" s="10">
        <f t="shared" si="0"/>
        <v>-4</v>
      </c>
      <c r="K6" s="10" t="s">
        <v>115</v>
      </c>
      <c r="L6" s="10" t="s">
        <v>113</v>
      </c>
      <c r="M6" s="10" t="s">
        <v>114</v>
      </c>
      <c r="N6" s="10" t="s">
        <v>6</v>
      </c>
      <c r="O6" s="10" t="s">
        <v>99</v>
      </c>
      <c r="P6" s="10"/>
      <c r="Q6" s="10"/>
      <c r="R6" s="10"/>
      <c r="S6" s="10"/>
      <c r="T6" s="10"/>
    </row>
    <row r="7" spans="1:20" x14ac:dyDescent="0.25">
      <c r="A7">
        <v>6</v>
      </c>
      <c r="B7" t="s">
        <v>0</v>
      </c>
      <c r="C7">
        <v>4955</v>
      </c>
      <c r="D7">
        <v>5317</v>
      </c>
      <c r="E7">
        <v>363</v>
      </c>
      <c r="F7" t="s">
        <v>1</v>
      </c>
      <c r="G7" t="s">
        <v>117</v>
      </c>
      <c r="H7" s="5" t="s">
        <v>135</v>
      </c>
      <c r="I7" t="s">
        <v>106</v>
      </c>
      <c r="J7">
        <f t="shared" si="0"/>
        <v>3</v>
      </c>
      <c r="K7" t="s">
        <v>118</v>
      </c>
      <c r="L7" t="s">
        <v>119</v>
      </c>
      <c r="M7" t="s">
        <v>120</v>
      </c>
      <c r="N7" t="s">
        <v>7</v>
      </c>
    </row>
    <row r="8" spans="1:20" x14ac:dyDescent="0.25">
      <c r="A8">
        <v>7</v>
      </c>
      <c r="B8" t="s">
        <v>0</v>
      </c>
      <c r="C8">
        <v>5345</v>
      </c>
      <c r="D8">
        <v>6268</v>
      </c>
      <c r="E8">
        <v>924</v>
      </c>
      <c r="F8" t="s">
        <v>1</v>
      </c>
      <c r="G8" t="s">
        <v>125</v>
      </c>
      <c r="H8" s="8" t="s">
        <v>138</v>
      </c>
      <c r="I8" t="s">
        <v>106</v>
      </c>
      <c r="J8">
        <f t="shared" si="0"/>
        <v>27</v>
      </c>
      <c r="K8" t="s">
        <v>124</v>
      </c>
      <c r="L8" t="s">
        <v>123</v>
      </c>
      <c r="M8" t="s">
        <v>122</v>
      </c>
      <c r="N8" t="s">
        <v>8</v>
      </c>
    </row>
    <row r="9" spans="1:20" x14ac:dyDescent="0.25">
      <c r="A9">
        <v>8</v>
      </c>
      <c r="B9" t="s">
        <v>0</v>
      </c>
      <c r="C9">
        <v>6265</v>
      </c>
      <c r="D9">
        <v>6585</v>
      </c>
      <c r="E9">
        <v>321</v>
      </c>
      <c r="F9" t="s">
        <v>1</v>
      </c>
      <c r="G9" t="s">
        <v>131</v>
      </c>
      <c r="I9" t="s">
        <v>106</v>
      </c>
      <c r="J9">
        <f t="shared" si="0"/>
        <v>-4</v>
      </c>
      <c r="K9" t="s">
        <v>130</v>
      </c>
      <c r="L9" t="s">
        <v>129</v>
      </c>
      <c r="M9" t="s">
        <v>128</v>
      </c>
      <c r="N9" t="s">
        <v>9</v>
      </c>
    </row>
    <row r="10" spans="1:20" x14ac:dyDescent="0.25">
      <c r="A10">
        <v>9</v>
      </c>
      <c r="B10" t="s">
        <v>0</v>
      </c>
      <c r="C10">
        <v>6592</v>
      </c>
      <c r="D10">
        <v>6975</v>
      </c>
      <c r="E10">
        <v>384</v>
      </c>
      <c r="F10" t="s">
        <v>1</v>
      </c>
      <c r="G10" s="9" t="s">
        <v>149</v>
      </c>
      <c r="H10" t="s">
        <v>151</v>
      </c>
      <c r="I10" t="s">
        <v>106</v>
      </c>
      <c r="J10">
        <f t="shared" si="0"/>
        <v>6</v>
      </c>
      <c r="K10" t="s">
        <v>136</v>
      </c>
      <c r="L10" t="s">
        <v>139</v>
      </c>
      <c r="M10" t="s">
        <v>137</v>
      </c>
      <c r="N10" t="s">
        <v>10</v>
      </c>
    </row>
    <row r="11" spans="1:20" x14ac:dyDescent="0.25">
      <c r="A11">
        <v>10</v>
      </c>
      <c r="B11" t="s">
        <v>0</v>
      </c>
      <c r="C11">
        <v>7004</v>
      </c>
      <c r="D11">
        <v>7339</v>
      </c>
      <c r="E11">
        <v>336</v>
      </c>
      <c r="F11" t="s">
        <v>1</v>
      </c>
      <c r="G11" s="9" t="s">
        <v>150</v>
      </c>
      <c r="H11" t="s">
        <v>152</v>
      </c>
      <c r="I11" t="s">
        <v>106</v>
      </c>
      <c r="J11">
        <f t="shared" si="0"/>
        <v>28</v>
      </c>
      <c r="K11" t="s">
        <v>142</v>
      </c>
      <c r="L11" t="s">
        <v>140</v>
      </c>
      <c r="M11" t="s">
        <v>141</v>
      </c>
      <c r="N11" t="s">
        <v>11</v>
      </c>
    </row>
    <row r="12" spans="1:20" x14ac:dyDescent="0.25">
      <c r="A12">
        <v>11</v>
      </c>
      <c r="B12" t="s">
        <v>0</v>
      </c>
      <c r="C12">
        <v>7351</v>
      </c>
      <c r="D12">
        <v>7680</v>
      </c>
      <c r="E12">
        <v>330</v>
      </c>
      <c r="F12" t="s">
        <v>1</v>
      </c>
      <c r="G12" t="s">
        <v>131</v>
      </c>
      <c r="I12" t="s">
        <v>106</v>
      </c>
      <c r="J12">
        <f t="shared" si="0"/>
        <v>11</v>
      </c>
      <c r="K12" t="s">
        <v>145</v>
      </c>
      <c r="L12" t="s">
        <v>144</v>
      </c>
      <c r="M12" t="s">
        <v>143</v>
      </c>
      <c r="N12" t="s">
        <v>12</v>
      </c>
    </row>
    <row r="13" spans="1:20" x14ac:dyDescent="0.25">
      <c r="A13">
        <v>12</v>
      </c>
      <c r="B13" t="s">
        <v>0</v>
      </c>
      <c r="C13">
        <v>7677</v>
      </c>
      <c r="D13">
        <v>8117</v>
      </c>
      <c r="E13">
        <v>441</v>
      </c>
      <c r="F13" t="s">
        <v>1</v>
      </c>
      <c r="G13" t="s">
        <v>153</v>
      </c>
      <c r="H13" t="s">
        <v>154</v>
      </c>
      <c r="I13" t="s">
        <v>106</v>
      </c>
      <c r="J13">
        <f t="shared" si="0"/>
        <v>-4</v>
      </c>
      <c r="K13" t="s">
        <v>146</v>
      </c>
      <c r="L13" t="s">
        <v>148</v>
      </c>
      <c r="M13" t="s">
        <v>147</v>
      </c>
      <c r="N13" t="s">
        <v>13</v>
      </c>
    </row>
    <row r="14" spans="1:20" x14ac:dyDescent="0.25">
      <c r="A14">
        <v>13</v>
      </c>
      <c r="B14" t="s">
        <v>0</v>
      </c>
      <c r="C14">
        <v>8119</v>
      </c>
      <c r="D14">
        <v>8637</v>
      </c>
      <c r="E14">
        <v>519</v>
      </c>
      <c r="F14" t="s">
        <v>1</v>
      </c>
      <c r="G14" t="s">
        <v>219</v>
      </c>
      <c r="H14" t="s">
        <v>226</v>
      </c>
      <c r="I14" t="s">
        <v>106</v>
      </c>
      <c r="J14">
        <f t="shared" si="0"/>
        <v>1</v>
      </c>
      <c r="K14" t="s">
        <v>215</v>
      </c>
      <c r="L14" t="s">
        <v>163</v>
      </c>
      <c r="M14" t="s">
        <v>155</v>
      </c>
      <c r="N14" t="s">
        <v>14</v>
      </c>
    </row>
    <row r="15" spans="1:20" x14ac:dyDescent="0.25">
      <c r="A15">
        <v>14</v>
      </c>
      <c r="B15" t="s">
        <v>0</v>
      </c>
      <c r="C15">
        <v>8637</v>
      </c>
      <c r="D15">
        <v>8774</v>
      </c>
      <c r="E15">
        <v>138</v>
      </c>
      <c r="F15" t="s">
        <v>1</v>
      </c>
      <c r="G15" t="s">
        <v>131</v>
      </c>
      <c r="I15" t="s">
        <v>106</v>
      </c>
      <c r="J15">
        <f t="shared" si="0"/>
        <v>-1</v>
      </c>
      <c r="K15" t="s">
        <v>218</v>
      </c>
      <c r="L15" t="s">
        <v>217</v>
      </c>
      <c r="M15" t="s">
        <v>156</v>
      </c>
      <c r="N15" t="s">
        <v>15</v>
      </c>
    </row>
    <row r="16" spans="1:20" s="10" customFormat="1" x14ac:dyDescent="0.25">
      <c r="A16" s="10">
        <v>15</v>
      </c>
      <c r="B16" s="10" t="s">
        <v>0</v>
      </c>
      <c r="C16" s="10">
        <v>8840</v>
      </c>
      <c r="D16" s="10">
        <v>9493</v>
      </c>
      <c r="E16" s="10">
        <v>654</v>
      </c>
      <c r="F16" s="10" t="s">
        <v>1</v>
      </c>
      <c r="G16" s="7" t="s">
        <v>398</v>
      </c>
      <c r="H16" s="10" t="s">
        <v>94</v>
      </c>
      <c r="I16" s="10" t="s">
        <v>106</v>
      </c>
      <c r="J16" s="10">
        <f t="shared" si="0"/>
        <v>65</v>
      </c>
      <c r="K16" s="10" t="s">
        <v>221</v>
      </c>
      <c r="L16" s="10" t="s">
        <v>220</v>
      </c>
      <c r="M16" s="10" t="s">
        <v>157</v>
      </c>
      <c r="N16" s="10" t="s">
        <v>16</v>
      </c>
      <c r="O16" s="11" t="s">
        <v>224</v>
      </c>
    </row>
    <row r="17" spans="1:15" s="10" customFormat="1" x14ac:dyDescent="0.25">
      <c r="A17" s="10">
        <v>16</v>
      </c>
      <c r="B17" s="10" t="s">
        <v>0</v>
      </c>
      <c r="C17" s="10">
        <v>9499</v>
      </c>
      <c r="D17" s="10">
        <v>9762</v>
      </c>
      <c r="E17" s="10">
        <v>264</v>
      </c>
      <c r="F17" s="10" t="s">
        <v>1</v>
      </c>
      <c r="G17" s="10" t="s">
        <v>398</v>
      </c>
      <c r="H17" s="10" t="s">
        <v>399</v>
      </c>
      <c r="I17" s="10" t="s">
        <v>106</v>
      </c>
      <c r="J17" s="10">
        <f t="shared" si="0"/>
        <v>5</v>
      </c>
      <c r="K17" s="10" t="s">
        <v>222</v>
      </c>
      <c r="L17" s="10" t="s">
        <v>223</v>
      </c>
      <c r="M17" s="10" t="s">
        <v>158</v>
      </c>
      <c r="N17" s="10" t="s">
        <v>17</v>
      </c>
      <c r="O17" s="10" t="s">
        <v>225</v>
      </c>
    </row>
    <row r="18" spans="1:15" s="6" customFormat="1" x14ac:dyDescent="0.25">
      <c r="A18" s="6">
        <v>17</v>
      </c>
      <c r="B18" s="6" t="s">
        <v>18</v>
      </c>
      <c r="C18" s="6">
        <v>9728</v>
      </c>
      <c r="D18" s="4">
        <v>10255</v>
      </c>
      <c r="E18" s="4">
        <v>528</v>
      </c>
      <c r="F18" s="6" t="s">
        <v>1</v>
      </c>
      <c r="G18" s="6" t="s">
        <v>131</v>
      </c>
      <c r="H18" s="10"/>
      <c r="I18" s="6" t="s">
        <v>106</v>
      </c>
      <c r="J18" s="6">
        <f>C18-D17-1</f>
        <v>-35</v>
      </c>
      <c r="K18" s="6" t="s">
        <v>229</v>
      </c>
      <c r="L18" s="6" t="s">
        <v>231</v>
      </c>
      <c r="M18" s="6" t="s">
        <v>158</v>
      </c>
      <c r="N18" s="6" t="s">
        <v>19</v>
      </c>
    </row>
    <row r="19" spans="1:15" s="12" customFormat="1" x14ac:dyDescent="0.25">
      <c r="A19" s="12">
        <v>18</v>
      </c>
      <c r="B19" s="12" t="s">
        <v>0</v>
      </c>
      <c r="C19" s="12">
        <v>10056</v>
      </c>
      <c r="D19" s="12">
        <v>10172</v>
      </c>
      <c r="E19" s="12">
        <v>117</v>
      </c>
      <c r="F19" s="12" t="s">
        <v>1</v>
      </c>
      <c r="H19" s="12" t="s">
        <v>232</v>
      </c>
      <c r="I19" s="12" t="s">
        <v>227</v>
      </c>
      <c r="J19" s="12" t="s">
        <v>98</v>
      </c>
      <c r="M19" s="12" t="s">
        <v>158</v>
      </c>
      <c r="N19" s="12" t="s">
        <v>20</v>
      </c>
      <c r="O19" s="12" t="s">
        <v>228</v>
      </c>
    </row>
    <row r="20" spans="1:15" x14ac:dyDescent="0.25">
      <c r="A20">
        <v>19</v>
      </c>
      <c r="B20" t="s">
        <v>0</v>
      </c>
      <c r="C20">
        <v>10327</v>
      </c>
      <c r="D20">
        <v>16869</v>
      </c>
      <c r="E20">
        <v>6543</v>
      </c>
      <c r="F20" t="s">
        <v>1</v>
      </c>
      <c r="G20" t="s">
        <v>233</v>
      </c>
      <c r="H20" t="s">
        <v>243</v>
      </c>
      <c r="I20" t="s">
        <v>106</v>
      </c>
      <c r="J20">
        <f>C20-D18-1</f>
        <v>71</v>
      </c>
      <c r="K20" t="s">
        <v>238</v>
      </c>
      <c r="L20" t="s">
        <v>234</v>
      </c>
      <c r="M20" t="s">
        <v>159</v>
      </c>
      <c r="N20" t="s">
        <v>21</v>
      </c>
    </row>
    <row r="21" spans="1:15" x14ac:dyDescent="0.25">
      <c r="A21">
        <v>20</v>
      </c>
      <c r="B21" t="s">
        <v>0</v>
      </c>
      <c r="C21">
        <v>16870</v>
      </c>
      <c r="D21">
        <v>17706</v>
      </c>
      <c r="E21">
        <v>837</v>
      </c>
      <c r="F21" t="s">
        <v>1</v>
      </c>
      <c r="G21" t="s">
        <v>236</v>
      </c>
      <c r="H21" t="s">
        <v>244</v>
      </c>
      <c r="I21" t="s">
        <v>106</v>
      </c>
      <c r="J21">
        <f t="shared" si="0"/>
        <v>0</v>
      </c>
      <c r="K21" t="s">
        <v>239</v>
      </c>
      <c r="L21" t="s">
        <v>235</v>
      </c>
      <c r="M21" t="s">
        <v>161</v>
      </c>
      <c r="N21" t="s">
        <v>22</v>
      </c>
    </row>
    <row r="22" spans="1:15" x14ac:dyDescent="0.25">
      <c r="A22">
        <v>21</v>
      </c>
      <c r="B22" t="s">
        <v>0</v>
      </c>
      <c r="C22">
        <v>17703</v>
      </c>
      <c r="D22">
        <v>19283</v>
      </c>
      <c r="E22">
        <v>1581</v>
      </c>
      <c r="F22" t="s">
        <v>1</v>
      </c>
      <c r="G22" t="s">
        <v>236</v>
      </c>
      <c r="H22" t="s">
        <v>245</v>
      </c>
      <c r="I22" t="s">
        <v>106</v>
      </c>
      <c r="J22">
        <f t="shared" si="0"/>
        <v>-4</v>
      </c>
      <c r="K22" t="s">
        <v>240</v>
      </c>
      <c r="L22" t="s">
        <v>241</v>
      </c>
      <c r="M22" t="s">
        <v>160</v>
      </c>
      <c r="N22" t="s">
        <v>23</v>
      </c>
      <c r="O22" t="s">
        <v>242</v>
      </c>
    </row>
    <row r="23" spans="1:15" x14ac:dyDescent="0.25">
      <c r="A23">
        <v>22</v>
      </c>
      <c r="B23" t="s">
        <v>0</v>
      </c>
      <c r="C23">
        <v>19312</v>
      </c>
      <c r="D23">
        <v>20412</v>
      </c>
      <c r="E23">
        <v>1101</v>
      </c>
      <c r="F23" t="s">
        <v>1</v>
      </c>
      <c r="G23" t="s">
        <v>252</v>
      </c>
      <c r="H23" s="9" t="s">
        <v>251</v>
      </c>
      <c r="I23" t="s">
        <v>106</v>
      </c>
      <c r="J23">
        <f t="shared" si="0"/>
        <v>28</v>
      </c>
      <c r="K23" t="s">
        <v>246</v>
      </c>
      <c r="L23" t="s">
        <v>237</v>
      </c>
      <c r="M23" t="s">
        <v>162</v>
      </c>
      <c r="N23" t="s">
        <v>24</v>
      </c>
    </row>
    <row r="24" spans="1:15" x14ac:dyDescent="0.25">
      <c r="A24">
        <v>23</v>
      </c>
      <c r="B24" t="s">
        <v>0</v>
      </c>
      <c r="C24">
        <v>20431</v>
      </c>
      <c r="D24">
        <v>20784</v>
      </c>
      <c r="E24">
        <v>354</v>
      </c>
      <c r="F24" t="s">
        <v>1</v>
      </c>
      <c r="G24" t="s">
        <v>254</v>
      </c>
      <c r="H24" t="s">
        <v>253</v>
      </c>
      <c r="I24" t="s">
        <v>106</v>
      </c>
      <c r="J24">
        <f t="shared" si="0"/>
        <v>18</v>
      </c>
      <c r="K24" t="s">
        <v>249</v>
      </c>
      <c r="L24" t="s">
        <v>250</v>
      </c>
      <c r="M24" t="s">
        <v>164</v>
      </c>
      <c r="N24" t="s">
        <v>25</v>
      </c>
    </row>
    <row r="25" spans="1:15" s="6" customFormat="1" x14ac:dyDescent="0.25">
      <c r="A25" s="6">
        <v>24</v>
      </c>
      <c r="B25" s="6" t="s">
        <v>0</v>
      </c>
      <c r="C25" s="4">
        <v>20847</v>
      </c>
      <c r="D25" s="6">
        <v>21071</v>
      </c>
      <c r="E25" s="4">
        <v>225</v>
      </c>
      <c r="F25" s="6" t="s">
        <v>1</v>
      </c>
      <c r="G25" s="6" t="s">
        <v>254</v>
      </c>
      <c r="H25" s="6" t="s">
        <v>253</v>
      </c>
      <c r="I25" s="6" t="s">
        <v>106</v>
      </c>
      <c r="J25" s="6">
        <f t="shared" si="0"/>
        <v>62</v>
      </c>
      <c r="K25" s="6" t="s">
        <v>248</v>
      </c>
      <c r="L25" s="6" t="s">
        <v>255</v>
      </c>
      <c r="M25" s="6" t="s">
        <v>158</v>
      </c>
      <c r="N25" s="6" t="s">
        <v>26</v>
      </c>
      <c r="O25" s="6" t="s">
        <v>247</v>
      </c>
    </row>
    <row r="26" spans="1:15" x14ac:dyDescent="0.25">
      <c r="A26">
        <v>25</v>
      </c>
      <c r="B26" t="s">
        <v>0</v>
      </c>
      <c r="C26">
        <v>21068</v>
      </c>
      <c r="D26">
        <v>21547</v>
      </c>
      <c r="E26">
        <v>480</v>
      </c>
      <c r="F26" t="s">
        <v>1</v>
      </c>
      <c r="G26" t="s">
        <v>254</v>
      </c>
      <c r="H26" t="s">
        <v>253</v>
      </c>
      <c r="I26" t="s">
        <v>106</v>
      </c>
      <c r="J26">
        <f t="shared" si="0"/>
        <v>-4</v>
      </c>
      <c r="K26" t="s">
        <v>257</v>
      </c>
      <c r="L26" t="s">
        <v>256</v>
      </c>
      <c r="M26" t="s">
        <v>165</v>
      </c>
      <c r="N26" t="s">
        <v>27</v>
      </c>
    </row>
    <row r="27" spans="1:15" s="6" customFormat="1" x14ac:dyDescent="0.25">
      <c r="A27" s="6">
        <v>26</v>
      </c>
      <c r="B27" s="6" t="s">
        <v>0</v>
      </c>
      <c r="C27" s="4">
        <v>21541</v>
      </c>
      <c r="D27" s="6">
        <v>22338</v>
      </c>
      <c r="E27" s="4">
        <v>798</v>
      </c>
      <c r="F27" s="6" t="s">
        <v>1</v>
      </c>
      <c r="G27" s="6" t="s">
        <v>263</v>
      </c>
      <c r="H27" s="7" t="s">
        <v>261</v>
      </c>
      <c r="I27" s="6" t="s">
        <v>106</v>
      </c>
      <c r="J27" s="6">
        <f t="shared" si="0"/>
        <v>-7</v>
      </c>
      <c r="K27" s="6" t="s">
        <v>258</v>
      </c>
      <c r="L27" s="6" t="s">
        <v>264</v>
      </c>
      <c r="M27" s="6" t="s">
        <v>166</v>
      </c>
      <c r="N27" s="6" t="s">
        <v>28</v>
      </c>
      <c r="O27" s="6" t="s">
        <v>262</v>
      </c>
    </row>
    <row r="28" spans="1:15" x14ac:dyDescent="0.25">
      <c r="A28">
        <v>27</v>
      </c>
      <c r="B28" t="s">
        <v>0</v>
      </c>
      <c r="C28">
        <v>22338</v>
      </c>
      <c r="D28">
        <v>23474</v>
      </c>
      <c r="E28">
        <v>1137</v>
      </c>
      <c r="F28" t="s">
        <v>1</v>
      </c>
      <c r="G28" t="s">
        <v>236</v>
      </c>
      <c r="H28" t="s">
        <v>269</v>
      </c>
      <c r="I28" t="s">
        <v>106</v>
      </c>
      <c r="J28">
        <f t="shared" si="0"/>
        <v>-1</v>
      </c>
      <c r="K28" t="s">
        <v>259</v>
      </c>
      <c r="L28" t="s">
        <v>260</v>
      </c>
      <c r="M28" t="s">
        <v>158</v>
      </c>
      <c r="N28" t="s">
        <v>29</v>
      </c>
    </row>
    <row r="29" spans="1:15" x14ac:dyDescent="0.25">
      <c r="A29">
        <v>28</v>
      </c>
      <c r="B29" t="s">
        <v>0</v>
      </c>
      <c r="C29">
        <v>23471</v>
      </c>
      <c r="D29">
        <v>23947</v>
      </c>
      <c r="E29">
        <v>477</v>
      </c>
      <c r="F29" t="s">
        <v>1</v>
      </c>
      <c r="G29" t="s">
        <v>131</v>
      </c>
      <c r="H29" t="s">
        <v>270</v>
      </c>
      <c r="I29" t="s">
        <v>106</v>
      </c>
      <c r="J29">
        <f t="shared" si="0"/>
        <v>-4</v>
      </c>
      <c r="K29" t="s">
        <v>266</v>
      </c>
      <c r="L29" t="s">
        <v>265</v>
      </c>
      <c r="M29" t="s">
        <v>158</v>
      </c>
      <c r="N29" t="s">
        <v>30</v>
      </c>
    </row>
    <row r="30" spans="1:15" x14ac:dyDescent="0.25">
      <c r="A30">
        <v>29</v>
      </c>
      <c r="B30" t="s">
        <v>0</v>
      </c>
      <c r="C30">
        <v>23947</v>
      </c>
      <c r="D30">
        <v>24444</v>
      </c>
      <c r="E30">
        <v>498</v>
      </c>
      <c r="F30" t="s">
        <v>1</v>
      </c>
      <c r="G30" t="s">
        <v>131</v>
      </c>
      <c r="H30" t="s">
        <v>271</v>
      </c>
      <c r="I30" t="s">
        <v>106</v>
      </c>
      <c r="J30">
        <f t="shared" si="0"/>
        <v>-1</v>
      </c>
      <c r="K30" t="s">
        <v>267</v>
      </c>
      <c r="L30" t="s">
        <v>268</v>
      </c>
      <c r="M30" t="s">
        <v>167</v>
      </c>
      <c r="N30" t="s">
        <v>31</v>
      </c>
    </row>
    <row r="31" spans="1:15" x14ac:dyDescent="0.25">
      <c r="A31">
        <v>30</v>
      </c>
      <c r="B31" t="s">
        <v>0</v>
      </c>
      <c r="C31">
        <v>24444</v>
      </c>
      <c r="D31">
        <v>24809</v>
      </c>
      <c r="E31">
        <v>366</v>
      </c>
      <c r="F31" t="s">
        <v>1</v>
      </c>
      <c r="G31" t="s">
        <v>131</v>
      </c>
      <c r="I31" t="s">
        <v>106</v>
      </c>
      <c r="J31">
        <f t="shared" si="0"/>
        <v>-1</v>
      </c>
      <c r="K31" t="s">
        <v>274</v>
      </c>
      <c r="L31" t="s">
        <v>275</v>
      </c>
      <c r="M31" t="s">
        <v>168</v>
      </c>
      <c r="N31" t="s">
        <v>32</v>
      </c>
    </row>
    <row r="32" spans="1:15" x14ac:dyDescent="0.25">
      <c r="A32">
        <v>31</v>
      </c>
      <c r="B32" t="s">
        <v>0</v>
      </c>
      <c r="C32">
        <v>24806</v>
      </c>
      <c r="D32">
        <v>25945</v>
      </c>
      <c r="E32">
        <v>1140</v>
      </c>
      <c r="F32" t="s">
        <v>1</v>
      </c>
      <c r="G32" t="s">
        <v>236</v>
      </c>
      <c r="H32" t="s">
        <v>230</v>
      </c>
      <c r="I32" t="s">
        <v>106</v>
      </c>
      <c r="J32">
        <f>C32-D31-1</f>
        <v>-4</v>
      </c>
      <c r="K32" t="s">
        <v>273</v>
      </c>
      <c r="L32" t="s">
        <v>272</v>
      </c>
      <c r="M32" t="s">
        <v>169</v>
      </c>
      <c r="N32" t="s">
        <v>33</v>
      </c>
    </row>
    <row r="33" spans="1:15" x14ac:dyDescent="0.25">
      <c r="A33">
        <v>32</v>
      </c>
      <c r="B33" t="s">
        <v>18</v>
      </c>
      <c r="C33">
        <v>25942</v>
      </c>
      <c r="D33">
        <v>26457</v>
      </c>
      <c r="E33">
        <v>516</v>
      </c>
      <c r="F33" t="s">
        <v>1</v>
      </c>
      <c r="G33" t="s">
        <v>278</v>
      </c>
      <c r="H33" s="8" t="s">
        <v>400</v>
      </c>
      <c r="I33" t="s">
        <v>106</v>
      </c>
      <c r="J33">
        <f>C34-D33-1</f>
        <v>2</v>
      </c>
      <c r="K33" t="s">
        <v>276</v>
      </c>
      <c r="L33" t="s">
        <v>277</v>
      </c>
      <c r="M33" t="s">
        <v>170</v>
      </c>
      <c r="N33" t="s">
        <v>34</v>
      </c>
    </row>
    <row r="34" spans="1:15" s="6" customFormat="1" x14ac:dyDescent="0.25">
      <c r="A34" s="6">
        <v>33</v>
      </c>
      <c r="B34" s="6" t="s">
        <v>18</v>
      </c>
      <c r="C34" s="6">
        <v>26460</v>
      </c>
      <c r="D34" s="4">
        <v>26726</v>
      </c>
      <c r="E34" s="4">
        <v>267</v>
      </c>
      <c r="F34" s="6" t="s">
        <v>1</v>
      </c>
      <c r="G34" s="6" t="s">
        <v>131</v>
      </c>
      <c r="I34" s="6" t="s">
        <v>106</v>
      </c>
      <c r="J34" s="6">
        <f>C35-D34-1</f>
        <v>10</v>
      </c>
      <c r="K34" s="6" t="s">
        <v>279</v>
      </c>
      <c r="L34" s="6" t="s">
        <v>282</v>
      </c>
      <c r="M34" s="6" t="s">
        <v>171</v>
      </c>
      <c r="N34" s="6" t="s">
        <v>35</v>
      </c>
      <c r="O34" s="6" t="s">
        <v>280</v>
      </c>
    </row>
    <row r="35" spans="1:15" s="6" customFormat="1" x14ac:dyDescent="0.25">
      <c r="A35" s="6">
        <v>34</v>
      </c>
      <c r="B35" s="6" t="s">
        <v>0</v>
      </c>
      <c r="C35" s="4">
        <v>26737</v>
      </c>
      <c r="D35" s="6">
        <v>26991</v>
      </c>
      <c r="E35" s="4">
        <v>255</v>
      </c>
      <c r="F35" s="6" t="s">
        <v>1</v>
      </c>
      <c r="G35" s="6" t="s">
        <v>285</v>
      </c>
      <c r="H35" s="6" t="s">
        <v>286</v>
      </c>
      <c r="I35" s="6" t="s">
        <v>106</v>
      </c>
      <c r="J35" s="6">
        <f>C35-D34-1</f>
        <v>10</v>
      </c>
      <c r="K35" s="6" t="s">
        <v>281</v>
      </c>
      <c r="L35" s="6" t="s">
        <v>284</v>
      </c>
      <c r="M35" s="6" t="s">
        <v>172</v>
      </c>
      <c r="N35" s="6" t="s">
        <v>36</v>
      </c>
      <c r="O35" s="6" t="s">
        <v>283</v>
      </c>
    </row>
    <row r="36" spans="1:15" x14ac:dyDescent="0.25">
      <c r="A36">
        <v>35</v>
      </c>
      <c r="B36" t="s">
        <v>18</v>
      </c>
      <c r="C36">
        <v>26992</v>
      </c>
      <c r="D36">
        <v>27219</v>
      </c>
      <c r="E36">
        <v>228</v>
      </c>
      <c r="F36" t="s">
        <v>1</v>
      </c>
      <c r="G36" t="s">
        <v>131</v>
      </c>
      <c r="I36" t="s">
        <v>106</v>
      </c>
      <c r="J36">
        <f>C36-D35-1</f>
        <v>0</v>
      </c>
      <c r="K36" t="s">
        <v>288</v>
      </c>
      <c r="L36" t="s">
        <v>287</v>
      </c>
      <c r="M36" t="s">
        <v>173</v>
      </c>
      <c r="N36" t="s">
        <v>37</v>
      </c>
    </row>
    <row r="37" spans="1:15" x14ac:dyDescent="0.25">
      <c r="A37">
        <v>36</v>
      </c>
      <c r="B37" t="s">
        <v>18</v>
      </c>
      <c r="C37">
        <v>27411</v>
      </c>
      <c r="D37">
        <v>28673</v>
      </c>
      <c r="E37">
        <v>1263</v>
      </c>
      <c r="F37" t="s">
        <v>1</v>
      </c>
      <c r="G37" t="s">
        <v>295</v>
      </c>
      <c r="H37" t="s">
        <v>296</v>
      </c>
      <c r="I37" t="s">
        <v>106</v>
      </c>
      <c r="J37">
        <f>C38-D37-1</f>
        <v>192</v>
      </c>
      <c r="K37" t="s">
        <v>290</v>
      </c>
      <c r="L37" t="s">
        <v>289</v>
      </c>
      <c r="M37" t="s">
        <v>174</v>
      </c>
      <c r="N37" t="s">
        <v>38</v>
      </c>
      <c r="O37" s="5" t="s">
        <v>297</v>
      </c>
    </row>
    <row r="38" spans="1:15" x14ac:dyDescent="0.25">
      <c r="A38">
        <v>37</v>
      </c>
      <c r="B38" t="s">
        <v>0</v>
      </c>
      <c r="C38">
        <v>28866</v>
      </c>
      <c r="D38">
        <v>29783</v>
      </c>
      <c r="E38">
        <v>918</v>
      </c>
      <c r="F38" t="s">
        <v>1</v>
      </c>
      <c r="G38" t="s">
        <v>294</v>
      </c>
      <c r="H38" s="15" t="s">
        <v>293</v>
      </c>
      <c r="I38" t="s">
        <v>106</v>
      </c>
      <c r="J38">
        <f>C38-D37-1</f>
        <v>192</v>
      </c>
      <c r="K38" t="s">
        <v>291</v>
      </c>
      <c r="L38" t="s">
        <v>292</v>
      </c>
      <c r="M38" t="s">
        <v>175</v>
      </c>
      <c r="N38" t="s">
        <v>39</v>
      </c>
    </row>
    <row r="39" spans="1:15" s="6" customFormat="1" x14ac:dyDescent="0.25">
      <c r="A39" s="6">
        <v>38</v>
      </c>
      <c r="B39" s="6" t="s">
        <v>0</v>
      </c>
      <c r="C39" s="4">
        <v>30072</v>
      </c>
      <c r="D39" s="6">
        <v>30377</v>
      </c>
      <c r="E39" s="4">
        <v>306</v>
      </c>
      <c r="F39" s="6" t="s">
        <v>1</v>
      </c>
      <c r="G39" s="6" t="s">
        <v>131</v>
      </c>
      <c r="I39" s="6" t="s">
        <v>106</v>
      </c>
      <c r="J39" s="6">
        <f>C39-D38-1</f>
        <v>288</v>
      </c>
      <c r="K39" s="6" t="s">
        <v>300</v>
      </c>
      <c r="L39" s="6" t="s">
        <v>299</v>
      </c>
      <c r="M39" s="6" t="s">
        <v>158</v>
      </c>
      <c r="N39" s="6" t="s">
        <v>40</v>
      </c>
      <c r="O39" s="6" t="s">
        <v>298</v>
      </c>
    </row>
    <row r="40" spans="1:15" x14ac:dyDescent="0.25">
      <c r="A40">
        <v>39</v>
      </c>
      <c r="B40" t="s">
        <v>0</v>
      </c>
      <c r="C40">
        <v>30370</v>
      </c>
      <c r="D40">
        <v>30570</v>
      </c>
      <c r="E40">
        <v>201</v>
      </c>
      <c r="F40" t="s">
        <v>1</v>
      </c>
      <c r="G40" t="s">
        <v>131</v>
      </c>
      <c r="I40" t="s">
        <v>106</v>
      </c>
      <c r="J40">
        <f t="shared" si="0"/>
        <v>-8</v>
      </c>
      <c r="K40" t="s">
        <v>301</v>
      </c>
      <c r="L40" t="s">
        <v>302</v>
      </c>
      <c r="M40" t="s">
        <v>158</v>
      </c>
      <c r="N40" t="s">
        <v>41</v>
      </c>
    </row>
    <row r="41" spans="1:15" x14ac:dyDescent="0.25">
      <c r="A41">
        <v>40</v>
      </c>
      <c r="B41" t="s">
        <v>0</v>
      </c>
      <c r="C41">
        <v>30570</v>
      </c>
      <c r="D41">
        <v>31697</v>
      </c>
      <c r="E41">
        <v>1128</v>
      </c>
      <c r="F41" t="s">
        <v>1</v>
      </c>
      <c r="G41" t="s">
        <v>294</v>
      </c>
      <c r="H41" s="15" t="s">
        <v>305</v>
      </c>
      <c r="I41" t="s">
        <v>106</v>
      </c>
      <c r="J41">
        <f t="shared" si="0"/>
        <v>-1</v>
      </c>
      <c r="K41" t="s">
        <v>304</v>
      </c>
      <c r="L41" t="s">
        <v>303</v>
      </c>
      <c r="M41" t="s">
        <v>176</v>
      </c>
      <c r="N41" t="s">
        <v>42</v>
      </c>
    </row>
    <row r="42" spans="1:15" ht="17.25" customHeight="1" x14ac:dyDescent="0.25">
      <c r="A42">
        <v>41</v>
      </c>
      <c r="B42" t="s">
        <v>18</v>
      </c>
      <c r="C42">
        <v>31675</v>
      </c>
      <c r="D42">
        <v>31905</v>
      </c>
      <c r="E42">
        <v>231</v>
      </c>
      <c r="F42" t="s">
        <v>1</v>
      </c>
      <c r="G42" t="s">
        <v>285</v>
      </c>
      <c r="H42" t="s">
        <v>308</v>
      </c>
      <c r="I42" t="s">
        <v>106</v>
      </c>
      <c r="J42">
        <f>C43-D42-1</f>
        <v>-8</v>
      </c>
      <c r="K42" t="s">
        <v>307</v>
      </c>
      <c r="L42" t="s">
        <v>306</v>
      </c>
      <c r="M42" t="s">
        <v>177</v>
      </c>
      <c r="N42" t="s">
        <v>43</v>
      </c>
    </row>
    <row r="43" spans="1:15" s="6" customFormat="1" x14ac:dyDescent="0.25">
      <c r="A43" s="6">
        <v>42</v>
      </c>
      <c r="B43" s="6" t="s">
        <v>18</v>
      </c>
      <c r="C43" s="6">
        <v>31898</v>
      </c>
      <c r="D43" s="4">
        <v>32305</v>
      </c>
      <c r="E43" s="4">
        <v>408</v>
      </c>
      <c r="F43" s="6" t="s">
        <v>1</v>
      </c>
      <c r="G43" s="6" t="s">
        <v>315</v>
      </c>
      <c r="H43" s="6" t="s">
        <v>316</v>
      </c>
      <c r="I43" s="6" t="s">
        <v>106</v>
      </c>
      <c r="J43" s="6">
        <f>C45-D43-1</f>
        <v>168</v>
      </c>
      <c r="K43" s="6" t="s">
        <v>314</v>
      </c>
      <c r="L43" s="6" t="s">
        <v>313</v>
      </c>
      <c r="M43" s="6" t="s">
        <v>178</v>
      </c>
      <c r="N43" s="6" t="s">
        <v>44</v>
      </c>
      <c r="O43" s="6" t="s">
        <v>311</v>
      </c>
    </row>
    <row r="44" spans="1:15" s="12" customFormat="1" x14ac:dyDescent="0.25">
      <c r="A44" s="12">
        <v>43</v>
      </c>
      <c r="B44" s="12" t="s">
        <v>0</v>
      </c>
      <c r="C44" s="12">
        <v>32141</v>
      </c>
      <c r="D44" s="12">
        <v>32332</v>
      </c>
      <c r="E44" s="12">
        <v>192</v>
      </c>
      <c r="F44" s="12" t="s">
        <v>1</v>
      </c>
      <c r="H44" s="12" t="s">
        <v>309</v>
      </c>
      <c r="I44" s="12" t="s">
        <v>312</v>
      </c>
      <c r="J44" s="12" t="s">
        <v>98</v>
      </c>
      <c r="M44" s="12" t="s">
        <v>158</v>
      </c>
      <c r="N44" s="12" t="s">
        <v>45</v>
      </c>
      <c r="O44" s="12" t="s">
        <v>310</v>
      </c>
    </row>
    <row r="45" spans="1:15" x14ac:dyDescent="0.25">
      <c r="A45">
        <v>44</v>
      </c>
      <c r="B45" t="s">
        <v>18</v>
      </c>
      <c r="C45">
        <v>32474</v>
      </c>
      <c r="D45">
        <v>33220</v>
      </c>
      <c r="E45">
        <v>747</v>
      </c>
      <c r="F45" t="s">
        <v>1</v>
      </c>
      <c r="G45" t="s">
        <v>131</v>
      </c>
      <c r="I45" t="s">
        <v>106</v>
      </c>
      <c r="J45">
        <f>C46-D45-1</f>
        <v>-4</v>
      </c>
      <c r="K45" t="s">
        <v>318</v>
      </c>
      <c r="L45" t="s">
        <v>317</v>
      </c>
      <c r="M45" t="s">
        <v>179</v>
      </c>
      <c r="N45" t="s">
        <v>46</v>
      </c>
    </row>
    <row r="46" spans="1:15" x14ac:dyDescent="0.25">
      <c r="A46">
        <v>45</v>
      </c>
      <c r="B46" t="s">
        <v>18</v>
      </c>
      <c r="C46">
        <v>33217</v>
      </c>
      <c r="D46">
        <v>34077</v>
      </c>
      <c r="E46">
        <v>861</v>
      </c>
      <c r="F46" t="s">
        <v>1</v>
      </c>
      <c r="G46" t="s">
        <v>330</v>
      </c>
      <c r="H46" s="9" t="s">
        <v>331</v>
      </c>
      <c r="I46" t="s">
        <v>106</v>
      </c>
      <c r="J46">
        <f>C47-D46-1</f>
        <v>110</v>
      </c>
      <c r="K46" t="s">
        <v>321</v>
      </c>
      <c r="L46" t="s">
        <v>319</v>
      </c>
      <c r="M46" t="s">
        <v>180</v>
      </c>
      <c r="N46" t="s">
        <v>47</v>
      </c>
      <c r="O46" t="s">
        <v>320</v>
      </c>
    </row>
    <row r="47" spans="1:15" x14ac:dyDescent="0.25">
      <c r="A47">
        <v>46</v>
      </c>
      <c r="B47" t="s">
        <v>0</v>
      </c>
      <c r="C47">
        <v>34188</v>
      </c>
      <c r="D47">
        <v>34496</v>
      </c>
      <c r="E47">
        <v>309</v>
      </c>
      <c r="F47" t="s">
        <v>1</v>
      </c>
      <c r="G47" t="s">
        <v>332</v>
      </c>
      <c r="H47" t="s">
        <v>333</v>
      </c>
      <c r="I47" t="s">
        <v>106</v>
      </c>
      <c r="J47">
        <f t="shared" si="0"/>
        <v>110</v>
      </c>
      <c r="K47" t="s">
        <v>323</v>
      </c>
      <c r="L47" t="s">
        <v>322</v>
      </c>
      <c r="M47" t="s">
        <v>181</v>
      </c>
      <c r="N47" t="s">
        <v>48</v>
      </c>
    </row>
    <row r="48" spans="1:15" x14ac:dyDescent="0.25">
      <c r="A48">
        <v>47</v>
      </c>
      <c r="B48" t="s">
        <v>0</v>
      </c>
      <c r="C48">
        <v>34493</v>
      </c>
      <c r="D48">
        <v>34840</v>
      </c>
      <c r="E48">
        <v>348</v>
      </c>
      <c r="F48" t="s">
        <v>1</v>
      </c>
      <c r="G48" t="s">
        <v>131</v>
      </c>
      <c r="I48" t="s">
        <v>106</v>
      </c>
      <c r="J48">
        <f t="shared" si="0"/>
        <v>-4</v>
      </c>
      <c r="K48" t="s">
        <v>325</v>
      </c>
      <c r="L48" t="s">
        <v>324</v>
      </c>
      <c r="M48" t="s">
        <v>182</v>
      </c>
      <c r="N48" t="s">
        <v>49</v>
      </c>
    </row>
    <row r="49" spans="1:15" x14ac:dyDescent="0.25">
      <c r="A49">
        <v>48</v>
      </c>
      <c r="B49" t="s">
        <v>0</v>
      </c>
      <c r="C49">
        <v>34904</v>
      </c>
      <c r="D49">
        <v>35776</v>
      </c>
      <c r="E49">
        <v>873</v>
      </c>
      <c r="F49" t="s">
        <v>1</v>
      </c>
      <c r="G49" t="s">
        <v>334</v>
      </c>
      <c r="H49" t="s">
        <v>335</v>
      </c>
      <c r="I49" t="s">
        <v>106</v>
      </c>
      <c r="J49">
        <f t="shared" si="0"/>
        <v>63</v>
      </c>
      <c r="K49" t="s">
        <v>327</v>
      </c>
      <c r="L49" t="s">
        <v>326</v>
      </c>
      <c r="M49" t="s">
        <v>183</v>
      </c>
      <c r="N49" t="s">
        <v>50</v>
      </c>
    </row>
    <row r="50" spans="1:15" x14ac:dyDescent="0.25">
      <c r="A50">
        <v>49</v>
      </c>
      <c r="B50" t="s">
        <v>0</v>
      </c>
      <c r="C50">
        <v>35773</v>
      </c>
      <c r="D50">
        <v>36192</v>
      </c>
      <c r="E50">
        <v>420</v>
      </c>
      <c r="F50" t="s">
        <v>1</v>
      </c>
      <c r="G50" t="s">
        <v>131</v>
      </c>
      <c r="I50" t="s">
        <v>106</v>
      </c>
      <c r="J50">
        <f t="shared" si="0"/>
        <v>-4</v>
      </c>
      <c r="K50" t="s">
        <v>329</v>
      </c>
      <c r="L50" t="s">
        <v>328</v>
      </c>
      <c r="M50" t="s">
        <v>184</v>
      </c>
      <c r="N50" t="s">
        <v>51</v>
      </c>
    </row>
    <row r="51" spans="1:15" x14ac:dyDescent="0.25">
      <c r="A51">
        <v>50</v>
      </c>
      <c r="B51" t="s">
        <v>0</v>
      </c>
      <c r="C51">
        <v>36189</v>
      </c>
      <c r="D51">
        <v>36416</v>
      </c>
      <c r="E51">
        <v>228</v>
      </c>
      <c r="F51" t="s">
        <v>1</v>
      </c>
      <c r="G51" t="s">
        <v>131</v>
      </c>
      <c r="I51" t="s">
        <v>106</v>
      </c>
      <c r="J51">
        <f t="shared" si="0"/>
        <v>-4</v>
      </c>
      <c r="K51" t="s">
        <v>336</v>
      </c>
      <c r="L51" t="s">
        <v>306</v>
      </c>
      <c r="M51" t="s">
        <v>185</v>
      </c>
      <c r="N51" t="s">
        <v>52</v>
      </c>
    </row>
    <row r="52" spans="1:15" x14ac:dyDescent="0.25">
      <c r="A52">
        <v>51</v>
      </c>
      <c r="B52" t="s">
        <v>0</v>
      </c>
      <c r="C52">
        <v>36413</v>
      </c>
      <c r="D52">
        <v>36691</v>
      </c>
      <c r="E52">
        <v>279</v>
      </c>
      <c r="F52" t="s">
        <v>1</v>
      </c>
      <c r="G52" t="s">
        <v>341</v>
      </c>
      <c r="H52" t="s">
        <v>342</v>
      </c>
      <c r="I52" t="s">
        <v>106</v>
      </c>
      <c r="J52">
        <f t="shared" si="0"/>
        <v>-4</v>
      </c>
      <c r="K52" t="s">
        <v>340</v>
      </c>
      <c r="L52" t="s">
        <v>337</v>
      </c>
      <c r="M52" t="s">
        <v>186</v>
      </c>
      <c r="N52" t="s">
        <v>53</v>
      </c>
    </row>
    <row r="53" spans="1:15" x14ac:dyDescent="0.25">
      <c r="A53">
        <v>52</v>
      </c>
      <c r="B53" t="s">
        <v>0</v>
      </c>
      <c r="C53">
        <v>36688</v>
      </c>
      <c r="D53">
        <v>36906</v>
      </c>
      <c r="E53">
        <v>219</v>
      </c>
      <c r="F53" t="s">
        <v>1</v>
      </c>
      <c r="G53" t="s">
        <v>131</v>
      </c>
      <c r="I53" t="s">
        <v>106</v>
      </c>
      <c r="J53">
        <f t="shared" si="0"/>
        <v>-4</v>
      </c>
      <c r="K53" t="s">
        <v>339</v>
      </c>
      <c r="L53" t="s">
        <v>338</v>
      </c>
      <c r="M53" t="s">
        <v>187</v>
      </c>
      <c r="N53" t="s">
        <v>54</v>
      </c>
    </row>
    <row r="54" spans="1:15" s="6" customFormat="1" x14ac:dyDescent="0.25">
      <c r="A54" s="6">
        <v>53</v>
      </c>
      <c r="B54" s="6" t="s">
        <v>0</v>
      </c>
      <c r="C54" s="4">
        <v>36992</v>
      </c>
      <c r="D54" s="6">
        <v>37348</v>
      </c>
      <c r="E54" s="4">
        <v>357</v>
      </c>
      <c r="F54" s="6" t="s">
        <v>1</v>
      </c>
      <c r="G54" s="6" t="s">
        <v>131</v>
      </c>
      <c r="I54" s="6" t="s">
        <v>106</v>
      </c>
      <c r="J54" s="6">
        <f t="shared" si="0"/>
        <v>85</v>
      </c>
      <c r="K54" s="6" t="s">
        <v>408</v>
      </c>
      <c r="L54" s="6" t="s">
        <v>409</v>
      </c>
      <c r="M54" s="6" t="s">
        <v>188</v>
      </c>
      <c r="N54" s="6" t="s">
        <v>55</v>
      </c>
      <c r="O54" s="6" t="s">
        <v>407</v>
      </c>
    </row>
    <row r="55" spans="1:15" s="18" customFormat="1" x14ac:dyDescent="0.25">
      <c r="A55" s="18">
        <v>54</v>
      </c>
      <c r="B55" s="18" t="s">
        <v>0</v>
      </c>
      <c r="C55" s="18">
        <v>37345</v>
      </c>
      <c r="D55" s="18">
        <v>37659</v>
      </c>
      <c r="E55" s="18">
        <v>315</v>
      </c>
      <c r="F55" s="18" t="s">
        <v>1</v>
      </c>
      <c r="G55" s="18" t="s">
        <v>131</v>
      </c>
      <c r="I55" s="18" t="s">
        <v>106</v>
      </c>
      <c r="J55" s="18">
        <f t="shared" si="0"/>
        <v>-4</v>
      </c>
      <c r="K55" s="18" t="s">
        <v>404</v>
      </c>
      <c r="L55" s="18" t="s">
        <v>403</v>
      </c>
      <c r="M55" s="18" t="s">
        <v>189</v>
      </c>
      <c r="N55" s="18" t="s">
        <v>56</v>
      </c>
    </row>
    <row r="56" spans="1:15" s="18" customFormat="1" x14ac:dyDescent="0.25">
      <c r="A56" s="18">
        <v>55</v>
      </c>
      <c r="B56" s="18" t="s">
        <v>0</v>
      </c>
      <c r="C56" s="18">
        <v>37656</v>
      </c>
      <c r="D56" s="18">
        <v>38495</v>
      </c>
      <c r="E56" s="18">
        <v>840</v>
      </c>
      <c r="F56" s="18" t="s">
        <v>1</v>
      </c>
      <c r="G56" s="9" t="s">
        <v>410</v>
      </c>
      <c r="H56" s="9" t="s">
        <v>411</v>
      </c>
      <c r="I56" s="18" t="s">
        <v>106</v>
      </c>
      <c r="J56" s="18">
        <f t="shared" si="0"/>
        <v>-4</v>
      </c>
      <c r="K56" s="18" t="s">
        <v>406</v>
      </c>
      <c r="L56" s="18" t="s">
        <v>405</v>
      </c>
      <c r="M56" s="18" t="s">
        <v>190</v>
      </c>
      <c r="N56" s="18" t="s">
        <v>57</v>
      </c>
    </row>
    <row r="57" spans="1:15" x14ac:dyDescent="0.25">
      <c r="A57">
        <v>56</v>
      </c>
      <c r="B57" t="s">
        <v>0</v>
      </c>
      <c r="C57">
        <v>38492</v>
      </c>
      <c r="D57">
        <v>39643</v>
      </c>
      <c r="E57">
        <v>1152</v>
      </c>
      <c r="F57" t="s">
        <v>1</v>
      </c>
      <c r="G57" s="9" t="s">
        <v>353</v>
      </c>
      <c r="H57" t="s">
        <v>352</v>
      </c>
      <c r="I57" t="s">
        <v>106</v>
      </c>
      <c r="J57">
        <f t="shared" si="0"/>
        <v>-4</v>
      </c>
      <c r="K57" t="s">
        <v>340</v>
      </c>
      <c r="L57" t="s">
        <v>343</v>
      </c>
      <c r="M57" t="s">
        <v>191</v>
      </c>
      <c r="N57" t="s">
        <v>58</v>
      </c>
    </row>
    <row r="58" spans="1:15" x14ac:dyDescent="0.25">
      <c r="A58">
        <v>57</v>
      </c>
      <c r="B58" t="s">
        <v>0</v>
      </c>
      <c r="C58">
        <v>39640</v>
      </c>
      <c r="D58">
        <v>39927</v>
      </c>
      <c r="E58">
        <v>288</v>
      </c>
      <c r="F58" t="s">
        <v>1</v>
      </c>
      <c r="G58" t="s">
        <v>254</v>
      </c>
      <c r="H58" t="s">
        <v>253</v>
      </c>
      <c r="I58" t="s">
        <v>106</v>
      </c>
      <c r="J58">
        <f t="shared" si="0"/>
        <v>-4</v>
      </c>
      <c r="K58" t="s">
        <v>345</v>
      </c>
      <c r="L58" t="s">
        <v>344</v>
      </c>
      <c r="M58" t="s">
        <v>192</v>
      </c>
      <c r="N58" t="s">
        <v>59</v>
      </c>
    </row>
    <row r="59" spans="1:15" x14ac:dyDescent="0.25">
      <c r="A59">
        <v>58</v>
      </c>
      <c r="B59" t="s">
        <v>0</v>
      </c>
      <c r="C59">
        <v>39924</v>
      </c>
      <c r="D59">
        <v>40385</v>
      </c>
      <c r="E59">
        <v>462</v>
      </c>
      <c r="F59" t="s">
        <v>1</v>
      </c>
      <c r="G59" t="s">
        <v>131</v>
      </c>
      <c r="I59" t="s">
        <v>106</v>
      </c>
      <c r="J59">
        <f t="shared" si="0"/>
        <v>-4</v>
      </c>
      <c r="K59" t="s">
        <v>347</v>
      </c>
      <c r="L59" t="s">
        <v>346</v>
      </c>
      <c r="M59" t="s">
        <v>193</v>
      </c>
      <c r="N59" t="s">
        <v>60</v>
      </c>
    </row>
    <row r="60" spans="1:15" x14ac:dyDescent="0.25">
      <c r="A60">
        <v>59</v>
      </c>
      <c r="B60" t="s">
        <v>0</v>
      </c>
      <c r="C60">
        <v>40382</v>
      </c>
      <c r="D60">
        <v>40717</v>
      </c>
      <c r="E60">
        <v>336</v>
      </c>
      <c r="F60" t="s">
        <v>1</v>
      </c>
      <c r="G60" t="s">
        <v>131</v>
      </c>
      <c r="I60" t="s">
        <v>106</v>
      </c>
      <c r="J60">
        <f t="shared" si="0"/>
        <v>-4</v>
      </c>
      <c r="K60" t="s">
        <v>349</v>
      </c>
      <c r="L60" t="s">
        <v>348</v>
      </c>
      <c r="M60" t="s">
        <v>194</v>
      </c>
      <c r="N60" t="s">
        <v>61</v>
      </c>
    </row>
    <row r="61" spans="1:15" x14ac:dyDescent="0.25">
      <c r="A61">
        <v>60</v>
      </c>
      <c r="B61" t="s">
        <v>0</v>
      </c>
      <c r="C61">
        <v>40719</v>
      </c>
      <c r="D61">
        <v>41150</v>
      </c>
      <c r="E61">
        <v>432</v>
      </c>
      <c r="F61" t="s">
        <v>1</v>
      </c>
      <c r="G61" t="s">
        <v>354</v>
      </c>
      <c r="H61" t="s">
        <v>355</v>
      </c>
      <c r="I61" t="s">
        <v>106</v>
      </c>
      <c r="J61">
        <f t="shared" si="0"/>
        <v>1</v>
      </c>
      <c r="K61" t="s">
        <v>351</v>
      </c>
      <c r="L61" t="s">
        <v>350</v>
      </c>
      <c r="M61" t="s">
        <v>195</v>
      </c>
      <c r="N61" t="s">
        <v>62</v>
      </c>
    </row>
    <row r="62" spans="1:15" x14ac:dyDescent="0.25">
      <c r="A62">
        <v>61</v>
      </c>
      <c r="B62" t="s">
        <v>0</v>
      </c>
      <c r="C62">
        <v>41266</v>
      </c>
      <c r="D62">
        <v>41511</v>
      </c>
      <c r="E62">
        <v>246</v>
      </c>
      <c r="F62" t="s">
        <v>1</v>
      </c>
      <c r="G62" t="s">
        <v>131</v>
      </c>
      <c r="I62" t="s">
        <v>106</v>
      </c>
      <c r="J62">
        <f t="shared" si="0"/>
        <v>115</v>
      </c>
      <c r="K62" t="s">
        <v>359</v>
      </c>
      <c r="L62" t="s">
        <v>356</v>
      </c>
      <c r="M62" t="s">
        <v>196</v>
      </c>
      <c r="N62" t="s">
        <v>63</v>
      </c>
    </row>
    <row r="63" spans="1:15" x14ac:dyDescent="0.25">
      <c r="A63">
        <v>62</v>
      </c>
      <c r="B63" t="s">
        <v>0</v>
      </c>
      <c r="C63">
        <v>41508</v>
      </c>
      <c r="D63">
        <v>41879</v>
      </c>
      <c r="E63">
        <v>372</v>
      </c>
      <c r="F63" t="s">
        <v>1</v>
      </c>
      <c r="G63" t="s">
        <v>131</v>
      </c>
      <c r="I63" t="s">
        <v>106</v>
      </c>
      <c r="J63">
        <f t="shared" si="0"/>
        <v>-4</v>
      </c>
      <c r="K63" t="s">
        <v>358</v>
      </c>
      <c r="L63" t="s">
        <v>357</v>
      </c>
      <c r="M63" t="s">
        <v>197</v>
      </c>
      <c r="N63" t="s">
        <v>64</v>
      </c>
    </row>
    <row r="64" spans="1:15" x14ac:dyDescent="0.25">
      <c r="A64">
        <v>63</v>
      </c>
      <c r="B64" t="s">
        <v>0</v>
      </c>
      <c r="C64">
        <v>41872</v>
      </c>
      <c r="D64">
        <v>42393</v>
      </c>
      <c r="E64">
        <v>522</v>
      </c>
      <c r="F64" t="s">
        <v>1</v>
      </c>
      <c r="G64" t="s">
        <v>131</v>
      </c>
      <c r="I64" t="s">
        <v>106</v>
      </c>
      <c r="J64">
        <f t="shared" si="0"/>
        <v>-8</v>
      </c>
      <c r="K64" t="s">
        <v>361</v>
      </c>
      <c r="L64" t="s">
        <v>360</v>
      </c>
      <c r="M64" t="s">
        <v>198</v>
      </c>
      <c r="N64" t="s">
        <v>65</v>
      </c>
    </row>
    <row r="65" spans="1:15" x14ac:dyDescent="0.25">
      <c r="A65">
        <v>64</v>
      </c>
      <c r="B65" t="s">
        <v>0</v>
      </c>
      <c r="C65">
        <v>42393</v>
      </c>
      <c r="D65">
        <v>42530</v>
      </c>
      <c r="E65">
        <v>138</v>
      </c>
      <c r="F65" t="s">
        <v>1</v>
      </c>
      <c r="G65" t="s">
        <v>254</v>
      </c>
      <c r="H65" t="s">
        <v>253</v>
      </c>
      <c r="I65" t="s">
        <v>106</v>
      </c>
      <c r="J65">
        <f t="shared" si="0"/>
        <v>-1</v>
      </c>
      <c r="K65" t="s">
        <v>363</v>
      </c>
      <c r="L65" t="s">
        <v>338</v>
      </c>
      <c r="M65" t="s">
        <v>199</v>
      </c>
      <c r="N65" t="s">
        <v>66</v>
      </c>
      <c r="O65" t="s">
        <v>362</v>
      </c>
    </row>
    <row r="66" spans="1:15" x14ac:dyDescent="0.25">
      <c r="A66">
        <v>65</v>
      </c>
      <c r="B66" t="s">
        <v>0</v>
      </c>
      <c r="C66">
        <v>42527</v>
      </c>
      <c r="D66">
        <v>42643</v>
      </c>
      <c r="E66">
        <v>117</v>
      </c>
      <c r="F66" t="s">
        <v>1</v>
      </c>
      <c r="G66" t="s">
        <v>254</v>
      </c>
      <c r="H66" t="s">
        <v>253</v>
      </c>
      <c r="I66" t="s">
        <v>106</v>
      </c>
      <c r="J66">
        <f t="shared" si="0"/>
        <v>-4</v>
      </c>
      <c r="K66" t="s">
        <v>351</v>
      </c>
      <c r="L66" t="s">
        <v>364</v>
      </c>
      <c r="M66" t="s">
        <v>200</v>
      </c>
      <c r="N66" t="s">
        <v>67</v>
      </c>
    </row>
    <row r="67" spans="1:15" s="6" customFormat="1" x14ac:dyDescent="0.25">
      <c r="A67" s="6">
        <v>66</v>
      </c>
      <c r="B67" s="6" t="s">
        <v>0</v>
      </c>
      <c r="C67" s="4">
        <v>42640</v>
      </c>
      <c r="D67" s="6">
        <v>43479</v>
      </c>
      <c r="E67" s="4">
        <v>840</v>
      </c>
      <c r="F67" s="6" t="s">
        <v>1</v>
      </c>
      <c r="G67" s="6" t="s">
        <v>332</v>
      </c>
      <c r="H67" s="6" t="s">
        <v>391</v>
      </c>
      <c r="I67" s="6" t="s">
        <v>106</v>
      </c>
      <c r="J67" s="6">
        <f t="shared" si="0"/>
        <v>-4</v>
      </c>
      <c r="K67" s="6" t="s">
        <v>366</v>
      </c>
      <c r="L67" s="6" t="s">
        <v>384</v>
      </c>
      <c r="M67" s="6" t="s">
        <v>201</v>
      </c>
      <c r="N67" s="6" t="s">
        <v>68</v>
      </c>
      <c r="O67" s="6" t="s">
        <v>365</v>
      </c>
    </row>
    <row r="68" spans="1:15" x14ac:dyDescent="0.25">
      <c r="A68">
        <v>67</v>
      </c>
      <c r="B68" t="s">
        <v>0</v>
      </c>
      <c r="C68">
        <v>43479</v>
      </c>
      <c r="D68">
        <v>43673</v>
      </c>
      <c r="E68">
        <v>195</v>
      </c>
      <c r="F68" t="s">
        <v>1</v>
      </c>
      <c r="G68" t="s">
        <v>131</v>
      </c>
      <c r="I68" t="s">
        <v>106</v>
      </c>
      <c r="J68">
        <f t="shared" ref="J68:J79" si="1">C68-D67-1</f>
        <v>-1</v>
      </c>
      <c r="K68" t="s">
        <v>368</v>
      </c>
      <c r="L68" t="s">
        <v>367</v>
      </c>
      <c r="M68" t="s">
        <v>202</v>
      </c>
      <c r="N68" t="s">
        <v>69</v>
      </c>
    </row>
    <row r="69" spans="1:15" x14ac:dyDescent="0.25">
      <c r="A69">
        <v>68</v>
      </c>
      <c r="B69" t="s">
        <v>0</v>
      </c>
      <c r="C69">
        <v>43791</v>
      </c>
      <c r="D69">
        <v>44366</v>
      </c>
      <c r="E69">
        <v>576</v>
      </c>
      <c r="F69" t="s">
        <v>1</v>
      </c>
      <c r="G69" t="s">
        <v>214</v>
      </c>
      <c r="H69" t="s">
        <v>392</v>
      </c>
      <c r="I69" t="s">
        <v>106</v>
      </c>
      <c r="J69">
        <f t="shared" si="1"/>
        <v>117</v>
      </c>
      <c r="K69" t="s">
        <v>340</v>
      </c>
      <c r="L69" t="s">
        <v>369</v>
      </c>
      <c r="M69" t="s">
        <v>203</v>
      </c>
      <c r="N69" t="s">
        <v>70</v>
      </c>
    </row>
    <row r="70" spans="1:15" x14ac:dyDescent="0.25">
      <c r="A70">
        <v>69</v>
      </c>
      <c r="B70" t="s">
        <v>0</v>
      </c>
      <c r="C70">
        <v>44366</v>
      </c>
      <c r="D70">
        <v>45379</v>
      </c>
      <c r="E70">
        <v>1014</v>
      </c>
      <c r="F70" t="s">
        <v>1</v>
      </c>
      <c r="G70" t="s">
        <v>394</v>
      </c>
      <c r="H70" t="s">
        <v>393</v>
      </c>
      <c r="I70" t="s">
        <v>106</v>
      </c>
      <c r="J70">
        <f t="shared" si="1"/>
        <v>-1</v>
      </c>
      <c r="K70" t="s">
        <v>371</v>
      </c>
      <c r="L70" t="s">
        <v>370</v>
      </c>
      <c r="M70" t="s">
        <v>204</v>
      </c>
      <c r="N70" t="s">
        <v>71</v>
      </c>
    </row>
    <row r="71" spans="1:15" x14ac:dyDescent="0.25">
      <c r="A71">
        <v>70</v>
      </c>
      <c r="B71" t="s">
        <v>0</v>
      </c>
      <c r="C71">
        <v>45376</v>
      </c>
      <c r="D71">
        <v>45864</v>
      </c>
      <c r="E71">
        <v>489</v>
      </c>
      <c r="F71" t="s">
        <v>1</v>
      </c>
      <c r="G71" t="s">
        <v>131</v>
      </c>
      <c r="I71" t="s">
        <v>106</v>
      </c>
      <c r="J71">
        <f t="shared" si="1"/>
        <v>-4</v>
      </c>
      <c r="K71" t="s">
        <v>373</v>
      </c>
      <c r="L71" t="s">
        <v>372</v>
      </c>
      <c r="M71" t="s">
        <v>205</v>
      </c>
      <c r="N71" t="s">
        <v>72</v>
      </c>
    </row>
    <row r="72" spans="1:15" x14ac:dyDescent="0.25">
      <c r="A72">
        <v>71</v>
      </c>
      <c r="B72" t="s">
        <v>0</v>
      </c>
      <c r="C72">
        <v>45861</v>
      </c>
      <c r="D72">
        <v>46226</v>
      </c>
      <c r="E72">
        <v>366</v>
      </c>
      <c r="F72" t="s">
        <v>1</v>
      </c>
      <c r="G72" t="s">
        <v>396</v>
      </c>
      <c r="H72" s="9" t="s">
        <v>395</v>
      </c>
      <c r="I72" t="s">
        <v>106</v>
      </c>
      <c r="J72">
        <f t="shared" si="1"/>
        <v>-4</v>
      </c>
      <c r="K72" t="s">
        <v>375</v>
      </c>
      <c r="L72" t="s">
        <v>374</v>
      </c>
      <c r="M72" t="s">
        <v>207</v>
      </c>
      <c r="N72" t="s">
        <v>73</v>
      </c>
    </row>
    <row r="73" spans="1:15" x14ac:dyDescent="0.25">
      <c r="A73">
        <v>72</v>
      </c>
      <c r="B73" t="s">
        <v>0</v>
      </c>
      <c r="C73">
        <v>46223</v>
      </c>
      <c r="D73">
        <v>46372</v>
      </c>
      <c r="E73">
        <v>150</v>
      </c>
      <c r="F73" t="s">
        <v>1</v>
      </c>
      <c r="G73" t="s">
        <v>131</v>
      </c>
      <c r="I73" t="s">
        <v>106</v>
      </c>
      <c r="J73">
        <f t="shared" si="1"/>
        <v>-4</v>
      </c>
      <c r="K73" t="s">
        <v>377</v>
      </c>
      <c r="L73" t="s">
        <v>376</v>
      </c>
      <c r="M73" t="s">
        <v>206</v>
      </c>
      <c r="N73" t="s">
        <v>74</v>
      </c>
    </row>
    <row r="74" spans="1:15" x14ac:dyDescent="0.25">
      <c r="A74">
        <v>73</v>
      </c>
      <c r="B74" t="s">
        <v>0</v>
      </c>
      <c r="C74">
        <v>46369</v>
      </c>
      <c r="D74">
        <v>46659</v>
      </c>
      <c r="E74">
        <v>291</v>
      </c>
      <c r="F74" t="s">
        <v>1</v>
      </c>
      <c r="G74" t="s">
        <v>131</v>
      </c>
      <c r="I74" t="s">
        <v>106</v>
      </c>
      <c r="J74">
        <f t="shared" si="1"/>
        <v>-4</v>
      </c>
      <c r="K74" t="s">
        <v>379</v>
      </c>
      <c r="L74" t="s">
        <v>378</v>
      </c>
      <c r="M74" t="s">
        <v>208</v>
      </c>
      <c r="N74" t="s">
        <v>75</v>
      </c>
    </row>
    <row r="75" spans="1:15" x14ac:dyDescent="0.25">
      <c r="A75">
        <v>74</v>
      </c>
      <c r="B75" t="s">
        <v>0</v>
      </c>
      <c r="C75">
        <v>46656</v>
      </c>
      <c r="D75">
        <v>46883</v>
      </c>
      <c r="E75">
        <v>228</v>
      </c>
      <c r="F75" t="s">
        <v>1</v>
      </c>
      <c r="G75" t="s">
        <v>131</v>
      </c>
      <c r="I75" t="s">
        <v>106</v>
      </c>
      <c r="J75">
        <f t="shared" si="1"/>
        <v>-4</v>
      </c>
      <c r="K75" t="s">
        <v>215</v>
      </c>
      <c r="L75" t="s">
        <v>306</v>
      </c>
      <c r="M75" t="s">
        <v>210</v>
      </c>
      <c r="N75" t="s">
        <v>76</v>
      </c>
    </row>
    <row r="76" spans="1:15" x14ac:dyDescent="0.25">
      <c r="A76">
        <v>75</v>
      </c>
      <c r="B76" t="s">
        <v>0</v>
      </c>
      <c r="C76">
        <v>46880</v>
      </c>
      <c r="D76">
        <v>47554</v>
      </c>
      <c r="E76">
        <v>675</v>
      </c>
      <c r="F76" t="s">
        <v>1</v>
      </c>
      <c r="G76" t="s">
        <v>131</v>
      </c>
      <c r="I76" t="s">
        <v>106</v>
      </c>
      <c r="J76">
        <f t="shared" si="1"/>
        <v>-4</v>
      </c>
      <c r="K76" t="s">
        <v>382</v>
      </c>
      <c r="L76" t="s">
        <v>381</v>
      </c>
      <c r="M76" t="s">
        <v>209</v>
      </c>
      <c r="N76" t="s">
        <v>77</v>
      </c>
      <c r="O76" t="s">
        <v>380</v>
      </c>
    </row>
    <row r="77" spans="1:15" s="16" customFormat="1" x14ac:dyDescent="0.25">
      <c r="A77" s="16">
        <v>76</v>
      </c>
      <c r="B77" s="16" t="s">
        <v>0</v>
      </c>
      <c r="C77" s="17">
        <v>47662</v>
      </c>
      <c r="D77" s="16">
        <v>47877</v>
      </c>
      <c r="E77" s="17">
        <v>216</v>
      </c>
      <c r="F77" s="16" t="s">
        <v>1</v>
      </c>
      <c r="G77" s="16" t="s">
        <v>413</v>
      </c>
      <c r="H77" s="16" t="s">
        <v>412</v>
      </c>
      <c r="I77" s="16" t="s">
        <v>106</v>
      </c>
      <c r="J77" s="16">
        <f t="shared" si="1"/>
        <v>107</v>
      </c>
      <c r="L77" s="16" t="s">
        <v>402</v>
      </c>
      <c r="M77" s="16" t="s">
        <v>383</v>
      </c>
      <c r="N77" s="16" t="s">
        <v>78</v>
      </c>
      <c r="O77" s="16" t="s">
        <v>401</v>
      </c>
    </row>
    <row r="78" spans="1:15" x14ac:dyDescent="0.25">
      <c r="A78">
        <v>77</v>
      </c>
      <c r="B78" t="s">
        <v>0</v>
      </c>
      <c r="C78">
        <v>47874</v>
      </c>
      <c r="D78">
        <v>48275</v>
      </c>
      <c r="E78">
        <v>402</v>
      </c>
      <c r="F78" t="s">
        <v>1</v>
      </c>
      <c r="G78" t="s">
        <v>131</v>
      </c>
      <c r="I78" t="s">
        <v>106</v>
      </c>
      <c r="J78">
        <f t="shared" si="1"/>
        <v>-4</v>
      </c>
      <c r="K78" t="s">
        <v>386</v>
      </c>
      <c r="L78" t="s">
        <v>385</v>
      </c>
      <c r="M78" t="s">
        <v>211</v>
      </c>
      <c r="N78" t="s">
        <v>79</v>
      </c>
    </row>
    <row r="79" spans="1:15" x14ac:dyDescent="0.25">
      <c r="A79">
        <v>78</v>
      </c>
      <c r="B79" t="s">
        <v>0</v>
      </c>
      <c r="C79">
        <v>48275</v>
      </c>
      <c r="D79">
        <v>48583</v>
      </c>
      <c r="E79">
        <v>309</v>
      </c>
      <c r="F79" t="s">
        <v>1</v>
      </c>
      <c r="G79" t="s">
        <v>131</v>
      </c>
      <c r="I79" t="s">
        <v>106</v>
      </c>
      <c r="J79">
        <f t="shared" si="1"/>
        <v>-1</v>
      </c>
      <c r="K79" t="s">
        <v>387</v>
      </c>
      <c r="L79" t="s">
        <v>322</v>
      </c>
      <c r="M79" t="s">
        <v>212</v>
      </c>
      <c r="N79" t="s">
        <v>80</v>
      </c>
    </row>
    <row r="80" spans="1:15" s="12" customFormat="1" x14ac:dyDescent="0.25">
      <c r="A80" s="12">
        <v>79</v>
      </c>
      <c r="B80" s="12" t="s">
        <v>18</v>
      </c>
      <c r="C80" s="12">
        <v>48571</v>
      </c>
      <c r="D80" s="12">
        <v>48864</v>
      </c>
      <c r="E80" s="12">
        <v>294</v>
      </c>
      <c r="F80" s="12" t="s">
        <v>1</v>
      </c>
      <c r="G80" s="12" t="s">
        <v>388</v>
      </c>
      <c r="H80" s="12" t="s">
        <v>389</v>
      </c>
      <c r="I80" s="12" t="s">
        <v>390</v>
      </c>
      <c r="J80" s="12">
        <f>C81-D80-1</f>
        <v>-282</v>
      </c>
      <c r="M80" s="12" t="s">
        <v>158</v>
      </c>
      <c r="N80" s="12" t="s">
        <v>81</v>
      </c>
      <c r="O80" s="12" t="s">
        <v>388</v>
      </c>
    </row>
    <row r="81" spans="1:15" x14ac:dyDescent="0.25">
      <c r="A81">
        <v>80</v>
      </c>
      <c r="B81" t="s">
        <v>0</v>
      </c>
      <c r="C81">
        <v>48583</v>
      </c>
      <c r="D81">
        <v>48891</v>
      </c>
      <c r="E81">
        <v>309</v>
      </c>
      <c r="F81" t="s">
        <v>1</v>
      </c>
      <c r="G81" t="s">
        <v>214</v>
      </c>
      <c r="H81" s="9" t="s">
        <v>397</v>
      </c>
      <c r="I81" t="s">
        <v>390</v>
      </c>
      <c r="J81">
        <f>C81-D79-1</f>
        <v>-1</v>
      </c>
      <c r="M81" t="s">
        <v>213</v>
      </c>
      <c r="N81" t="s">
        <v>82</v>
      </c>
      <c r="O81" t="s">
        <v>388</v>
      </c>
    </row>
  </sheetData>
  <hyperlinks>
    <hyperlink ref="O16" r:id="rId1" xr:uid="{1C3F8697-E8E6-490E-8E44-4024DD892AE0}"/>
  </hyperlinks>
  <pageMargins left="0.7" right="0.7" top="0.75" bottom="0.75" header="0.3" footer="0.3"/>
  <pageSetup orientation="portrait" r:id="rId2"/>
  <ignoredErrors>
    <ignoredError sqref="J20 J3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Meng, Bowen</dc:creator>
  <cp:lastModifiedBy>Meng, Bowen</cp:lastModifiedBy>
  <dcterms:created xsi:type="dcterms:W3CDTF">2025-04-28T15:40:24Z</dcterms:created>
  <dcterms:modified xsi:type="dcterms:W3CDTF">2025-05-01T14:58:05Z</dcterms:modified>
</cp:coreProperties>
</file>