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hannahgavin/Library/CloudStorage/Box-Box/PhagesDB Records/"/>
    </mc:Choice>
  </mc:AlternateContent>
  <xr:revisionPtr revIDLastSave="0" documentId="8_{0FF8416A-308C-834D-99C7-3F109622BB12}" xr6:coauthVersionLast="47" xr6:coauthVersionMax="47" xr10:uidLastSave="{00000000-0000-0000-0000-000000000000}"/>
  <bookViews>
    <workbookView xWindow="0" yWindow="760" windowWidth="30240" windowHeight="17680" activeTab="1" xr2:uid="{00000000-000D-0000-FFFF-FFFF00000000}"/>
  </bookViews>
  <sheets>
    <sheet name="Short Notes" sheetId="11" r:id="rId1"/>
    <sheet name="Long Not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73" i="11" l="1"/>
  <c r="F72" i="11"/>
  <c r="F71" i="11"/>
  <c r="F70" i="11"/>
  <c r="F69" i="11"/>
  <c r="F68" i="11"/>
  <c r="F67" i="11"/>
  <c r="F66" i="11"/>
  <c r="F65" i="11"/>
  <c r="F43" i="11"/>
  <c r="F42" i="11"/>
  <c r="F41" i="11"/>
  <c r="F40" i="11"/>
  <c r="F39" i="11"/>
  <c r="F38" i="11"/>
  <c r="F37" i="11"/>
  <c r="F36" i="11"/>
  <c r="F35" i="11"/>
  <c r="F34" i="11"/>
  <c r="F33" i="11"/>
  <c r="G73" i="2"/>
  <c r="G72" i="2"/>
  <c r="G71" i="2"/>
  <c r="G70" i="2"/>
  <c r="G69" i="2"/>
  <c r="G68" i="2"/>
  <c r="G67" i="2"/>
  <c r="G66" i="2"/>
  <c r="G65" i="2"/>
  <c r="G43" i="2"/>
  <c r="G42" i="2"/>
  <c r="G41" i="2"/>
  <c r="G40" i="2"/>
  <c r="G39" i="2"/>
  <c r="G38" i="2"/>
  <c r="G37" i="2"/>
  <c r="G36" i="2"/>
  <c r="G35" i="2"/>
  <c r="G34" i="2"/>
  <c r="G33" i="2"/>
</calcChain>
</file>

<file path=xl/sharedStrings.xml><?xml version="1.0" encoding="utf-8"?>
<sst xmlns="http://schemas.openxmlformats.org/spreadsheetml/2006/main" count="1634" uniqueCount="920">
  <si>
    <t>Sherry</t>
  </si>
  <si>
    <t>Oluchi</t>
  </si>
  <si>
    <t xml:space="preserve">Kenny </t>
  </si>
  <si>
    <t>PHAGE NAME:</t>
  </si>
  <si>
    <t>PhluffyCoco</t>
  </si>
  <si>
    <t>Glimmer - does glimmer predict the same start as genemark?</t>
  </si>
  <si>
    <t>Genemark Graphical Output - Where does coding potential seem to start &amp; stop? Are there other reading frames with coding potential in the same region as the called gene?</t>
  </si>
  <si>
    <t>RBS score: which start position(s) have the highest RBS scores?</t>
  </si>
  <si>
    <t>Starterator: Is the auto annotated start called in other members of the Pham? Are other frequently selected starts present (but not auto annotated) in this gene?</t>
  </si>
  <si>
    <t>Gap/overlap - is any existing gap or overlap between this start and the stop of the previous gene within the acceptable range?</t>
  </si>
  <si>
    <t>BLAST conservation - how many other phage (or bacteria) have a highly similar amino acid sequence?</t>
  </si>
  <si>
    <t>BLAST alignment - does the start of this predicted gene line up with the start of other highly similar genes?</t>
  </si>
  <si>
    <t>Holistic gene function</t>
  </si>
  <si>
    <t>Function of sub-domains: If NO to consensus holistic function...</t>
  </si>
  <si>
    <t>Phages DB gene pham: what functions, if any, are assigned to any other members of the pham?</t>
  </si>
  <si>
    <t>BLAST search on NCBI: what functions, if any, are assigned to top BLAST hits? How "good" are the matches by score?</t>
  </si>
  <si>
    <t xml:space="preserve">HHPRED: is the protein fold/structure similar to any hits in the database? If yes, what are the functions of the top matches? </t>
  </si>
  <si>
    <t>Consider data from BLAST, HHpred, Phamerator, and phagesDB - Is there a well-supported function for this gene?</t>
  </si>
  <si>
    <t>Evaluate NKF genes for the presence of transmembrane domains or DNA binding domains</t>
  </si>
  <si>
    <t>Support for function of sub-domains?</t>
  </si>
  <si>
    <t>ANNOTATOR NAMES:</t>
  </si>
  <si>
    <t>Bio 96 Spring 2023</t>
  </si>
  <si>
    <t>Name of Annotator</t>
  </si>
  <si>
    <t>Name of Reviewer</t>
  </si>
  <si>
    <t>Gene number</t>
  </si>
  <si>
    <t>Auto Annotated start position</t>
  </si>
  <si>
    <t>Final Start Position</t>
  </si>
  <si>
    <t>Stop position</t>
  </si>
  <si>
    <t>Final Length</t>
  </si>
  <si>
    <t>Gene Direction</t>
  </si>
  <si>
    <t>Results</t>
  </si>
  <si>
    <t>RBS scores/Z values</t>
  </si>
  <si>
    <t>Which start coordinate has the strongest supporting data?</t>
  </si>
  <si>
    <t>Justify your rationale for the final start site you chose.</t>
  </si>
  <si>
    <t>Phages Class 2022</t>
  </si>
  <si>
    <t>forward</t>
  </si>
  <si>
    <t>n/a</t>
  </si>
  <si>
    <t>PhluffyCoco 1</t>
  </si>
  <si>
    <t>5'  - 102</t>
  </si>
  <si>
    <t xml:space="preserve">3' -410 </t>
  </si>
  <si>
    <t>glimmer and genemark call start at 102</t>
  </si>
  <si>
    <t xml:space="preserve"> (+1) coding potential increases on map ~100; high coding potential (near 1.0) for half of region with a dip around 275, a high at 300 (around 0.8) and dropoff around 400</t>
  </si>
  <si>
    <t>auto annotated start has z value 1.9 and final score -4.8; start at 168 has z value 2.3 and final score -5.0</t>
  </si>
  <si>
    <t>Start: 9 @102 has 21 MA's</t>
  </si>
  <si>
    <t>n/a because first gene call in genome; does leave 102 bp of noncoding region at beginning of genome</t>
  </si>
  <si>
    <t>four phages seem to have near-perfect agreement  (score 208) and many other have scores  200-80</t>
  </si>
  <si>
    <t xml:space="preserve">top four hits align along the whole 102 aa length </t>
  </si>
  <si>
    <t>Glimmer and genemark both label the start at 102 and starteator MA agrees with the start at 102. Additionally other genes from the BLAST alignment agree with this start</t>
  </si>
  <si>
    <t>small terminase subunit</t>
  </si>
  <si>
    <t>terminase small subunit and DNA binding protein have a query cover of 100% and percent identity of above 80% and all are for arthrobacter phage</t>
  </si>
  <si>
    <t>protein structure is similar to Terminase small subunit; genome packaging, bacteriophage, DNA binding, viral protein with a probability of 46.53%</t>
  </si>
  <si>
    <t>Phages DB phams had many hits for this gene function, BLAST functions had high query coverage and identity for this function and protein structure alignment with similar hits with this function</t>
  </si>
  <si>
    <t>outside; not a contender for transmembrane protein</t>
  </si>
  <si>
    <t>terminase, small subunit</t>
  </si>
  <si>
    <t>PhagesDB, BLAST and HHpred evidence support that Gene 1 is a small terminase subunit and small terminase subunit is on the Official SEA PHAGES function list.</t>
  </si>
  <si>
    <t>PhluffyCoco 2</t>
  </si>
  <si>
    <t>5' - 370</t>
  </si>
  <si>
    <t>3' - 1992</t>
  </si>
  <si>
    <t>glimmer and genemark call start at 270</t>
  </si>
  <si>
    <t xml:space="preserve">(+3) coding potential has slight increase at 375 and a strong increases on map ~450; high coding potential (near 1.0) for most of region; with notable dips around 960, 1250, 1325 and around 1600. A much stronger dip occurs at 1775 which spike again at 1935 </t>
  </si>
  <si>
    <t>auto annotated start has z value 1.1 and final score -7.0; start at 349 has a z value of 2.96 and a final score of -2.7</t>
  </si>
  <si>
    <t>Start: 68 @349 has 12 MA's, Start: 83 @370 has 5 MA's</t>
  </si>
  <si>
    <t>overlaps gene 1 by 40 bp</t>
  </si>
  <si>
    <t xml:space="preserve">Most phages seem to have near perfect agreement (&gt;1000) and many others have scores of &gt;400 </t>
  </si>
  <si>
    <t xml:space="preserve">the top hit aligns along the whole 540 aa length </t>
  </si>
  <si>
    <t>Glimer and genemark both agree with the 370 start. There are 5 MA that suggest that 370 is the true start along with a high percentage of genes with similar alignment at start 370</t>
  </si>
  <si>
    <t xml:space="preserve">terminase large subunit, terminase  </t>
  </si>
  <si>
    <t>terminase large subunit and terminase have a query cover of above 90% and percent identity of above 80% and all are for arthrobacter phage</t>
  </si>
  <si>
    <t>Terminase large subunit protein is the well-supported function of this gene. Phages DB phams had many hits for this gene function, BLAST functions had high query coverage and identity for the function among arthrobacter phages; protein structure had high alignment with similar hits with terminase protein function</t>
  </si>
  <si>
    <t>terminase, large subunit</t>
  </si>
  <si>
    <t>PhagesDB, BLAST and HHpred evidence support that Gene 2 is a terminase large subunit and terminase large subunit is on the Official SEA PHAGES function list.</t>
  </si>
  <si>
    <t>PhluffyCoco 3</t>
  </si>
  <si>
    <t>5' - 2010</t>
  </si>
  <si>
    <t>3' - 2318</t>
  </si>
  <si>
    <t>glimmer calls start at 2010; genemark calls start at 1989</t>
  </si>
  <si>
    <t xml:space="preserve"> (+1) coding potential increases before 2000 (at around 0.65) dips to 0.2 at 2025 and immediately pikes into high coding potential (near 1.0) before dipping again at 2100, then rising to high coding potential (near 1.0) with the last dip at 2275</t>
  </si>
  <si>
    <t>auto annotated start has z value 1.98 and final score -4.8 start at 2028 has a Z value of 2.4 and a final score of -3.9</t>
  </si>
  <si>
    <t>Start: 9 @1989 has 1 MA's</t>
  </si>
  <si>
    <t>gap between gen 3 start (5') and gene 2 stop (3') of 18 bp</t>
  </si>
  <si>
    <t>one phage seems to have near-perfect agreement  (score 203) and many other have scores  200-80</t>
  </si>
  <si>
    <t xml:space="preserve">the top hit aligns along the whole 102 aa length </t>
  </si>
  <si>
    <t>Glimmer and Genemark don't agree with the start of gene 3. There is a manual annotation for 1989 and not for 2010. There is only one hot hit and not various hit above 200. If start is at 1989, the gap decreases to 6 bp.</t>
  </si>
  <si>
    <t xml:space="preserve">RNA Binding protein </t>
  </si>
  <si>
    <t>RNA binding protein and hypothetical protein have query covers above 90% and percent identity was above 60%</t>
  </si>
  <si>
    <t>protein structure similar to RNA binding protein with multiple probabilities above 99.2; one hypothetical protein with few probabilities of 99.58</t>
  </si>
  <si>
    <t xml:space="preserve">RNA binding protein is the well-supported function of this gene. Phages DB phams had many hits for this gene function, BLAST functions had high query coverage and identity for the function among arthrobacter phages; protein structure had high alignment with similar hits with RNA Binding protein function with high probability percentages </t>
  </si>
  <si>
    <t>PhagesDB, BLAST and HHpred evidence support that Gene 3 is a RNA binding protein and RNA binding protein is on the Official SEA PHAGES function list.</t>
  </si>
  <si>
    <t>PhluffyCoco 4</t>
  </si>
  <si>
    <t>5' - 2335</t>
  </si>
  <si>
    <t>3' - 4254</t>
  </si>
  <si>
    <t>glimmer and genemark call start at 2335</t>
  </si>
  <si>
    <t>(+1) coding potential increases on map ~ 2375: high coding potential (near 1.0); major dips occur at 2550, 2825, 2975, 3575 and 4150; drop off occurs just after 4200</t>
  </si>
  <si>
    <t>auto annotated start has z value 2.7 and final score -3.8 start at 3301 has a Z value of 2.98 and a final score of -3.4</t>
  </si>
  <si>
    <t>Start: 11 @2335 has 25 MA</t>
  </si>
  <si>
    <t>gap between gen 4 start (5') and gene 3 stop (3') of 17 bp</t>
  </si>
  <si>
    <t xml:space="preserve">the top hit aligns along the whole 639 aa length </t>
  </si>
  <si>
    <t>Glimmer and Genemark agree with the 2335 start. There are 25 MA that support the start st 2335 and there are many phage genes that have near perfect alignment with scores above 1000</t>
  </si>
  <si>
    <t>portal protein</t>
  </si>
  <si>
    <t>portal proteins have a query of 100%;arthrobacter phages were the top hit and had a percent identity of above 75%</t>
  </si>
  <si>
    <t>protein structure similar to portal proteins with multiple probabilities above 98%</t>
  </si>
  <si>
    <t>Portal protein is the well-supported function of this gene. Phages DB phams had many hits for this gene function, BLAST functions had high query coverage and identity for the function among arthrobacter phages; protein structure had high alignment with similar hits with portal protein function</t>
  </si>
  <si>
    <t>PhagesDB, BLAST and HHpred evidence support that Gene 4 is a portal protein and portal protein is on the Official SEA PHAGES function list.</t>
  </si>
  <si>
    <t>PhluffyCoco 5</t>
  </si>
  <si>
    <t>5' - 4280</t>
  </si>
  <si>
    <t>3' - 5032</t>
  </si>
  <si>
    <t>glimmer and genemark call start at 4280</t>
  </si>
  <si>
    <t>(+2) coding potential increases on map at 4300 (near 1.0); major dips occur at 4550 and drop off occurs just before 5000</t>
  </si>
  <si>
    <t>auto annotated start has z value 2.6 and final score -3.3 start at 4970 has a Z value of 2.9 and a final score of -3.1</t>
  </si>
  <si>
    <t>Start: 41 @4280 has 160 MA's</t>
  </si>
  <si>
    <t>gap between gene 5 start (5') and gene 4 stop (3') of 26 bp</t>
  </si>
  <si>
    <t xml:space="preserve">Most phages seem to have near perfect agreement (&gt;400) and many others have scores of &gt;200 </t>
  </si>
  <si>
    <t xml:space="preserve">the top hit aligns along the whole 250 aa length </t>
  </si>
  <si>
    <t xml:space="preserve">Glimmer and Genemark the start at 4280. There are 160 MA that support the start at 4280 and the BLAST has very high phage alignment </t>
  </si>
  <si>
    <t>capsid maturation protease</t>
  </si>
  <si>
    <t>capsid maturation protease have a query of 100%;arthrobacter phages were the top hit and had a percent identity of above 98%</t>
  </si>
  <si>
    <t>protein structure similar to various protease with probabilities above 94%</t>
  </si>
  <si>
    <t xml:space="preserve">Capsid maturation protease protein is the well-supported function of this gene. Phages DB phams had many hits for this gene function, BLAST functions had high query coverage and identity for the function among arthrobacter phages; protein structure had high alignment with similar hits with various proteas proteins with high probabilities percentages </t>
  </si>
  <si>
    <t>PhagesDB, BLAST and HHpred evidence support that Gene 5 is a capsid maturation protease and capsid maturation protease is on the Official SEA PHAGES function list.</t>
  </si>
  <si>
    <t>PhluffyCoco 6</t>
  </si>
  <si>
    <t>5' - 5085</t>
  </si>
  <si>
    <t>3' - 6428</t>
  </si>
  <si>
    <t>glimmer calls start at 5085; genemark calls start at 5094</t>
  </si>
  <si>
    <t>(+1) coding potential increase before 5100 with a high coding potential remaining at 1.0; drop off occurs at ~6400 with major dips at 5750 and 6125</t>
  </si>
  <si>
    <t xml:space="preserve">auto annotated start has 1.539 z value and -5.745 final score; start at 6372 has a 2.903 Z value and a -3.594 final score </t>
  </si>
  <si>
    <t>Start: 20 @5115 has 60 MA's</t>
  </si>
  <si>
    <t>gap between gene 6 start (5') and gene 5 stop (3') of 53 bp</t>
  </si>
  <si>
    <t>Most phages seem to have near perfect agreement (&gt;400) and many others have scores of &gt;150</t>
  </si>
  <si>
    <t>Start at 5115 has similar BLAST results as 5085 start, however there are significantly more phage genes with the same start position and high positive and identities for most of the top hits</t>
  </si>
  <si>
    <t>Even though Glimmer and Genemark do not suggest this start, there are 60 MAs that verify this start and this start yielded the best BLAST results again other phage genes at the same start position</t>
  </si>
  <si>
    <t>major capsid protein</t>
  </si>
  <si>
    <t>major capsid protein has a query of 100% - 99%; arthrobacter phages were the top hits and had percent identities of above 90%</t>
  </si>
  <si>
    <t xml:space="preserve">~250 corresponding hits: &lt;50% assigned function of major capsid protein; no conflicting assignments </t>
  </si>
  <si>
    <t xml:space="preserve">Major capsid protein is the well-supported function of this gene. Phages DB phams had many hits for this gene function, BLAST functions had high query coverage and identity for the function among arthrobacter phages; protein structure had high alignment with similar hits with major capsid protein function and no conflicting assignments </t>
  </si>
  <si>
    <t>outside</t>
  </si>
  <si>
    <t>PhagesDB, BLAST and HHpred evidence support that Gene 6 is a major capsid protein and major capsid protein is on the Official SEA PHAGES function list.</t>
  </si>
  <si>
    <t>PhluffyCoco 7</t>
  </si>
  <si>
    <t>5' - 6510</t>
  </si>
  <si>
    <t>3' - 6692</t>
  </si>
  <si>
    <t>glimmer and genemark call start at 6510</t>
  </si>
  <si>
    <t>(+1) coding potential increases after 6500 with a high coding potential remaining at 1.0 and drop off occurs at 6600</t>
  </si>
  <si>
    <t>auto annotated start has 3.058 z value and -2.584 final score</t>
  </si>
  <si>
    <t>Start: 16 @6510 has 17 MA's</t>
  </si>
  <si>
    <t>gap between gene 7 start (5') and gene 6 stop (3') of 82 bp</t>
  </si>
  <si>
    <t>Most phages have poor alignment (&lt;200)</t>
  </si>
  <si>
    <t>top hit has the same start but the sequence does not align for much of the gene and some feature gaps</t>
  </si>
  <si>
    <t>Glimmer and Genemark agree with the 6510 start; supported by the 17 MAs, even though the BLAST has poor alignment all top hit agree with the start</t>
  </si>
  <si>
    <t>unassigned function</t>
  </si>
  <si>
    <t>hypothetical protein of arthrobacter phages were top hits with queries of above 90% and had percent identity above 75%</t>
  </si>
  <si>
    <t>39 corresponding hits; many various unassigned proteins with no probability score above 75%</t>
  </si>
  <si>
    <t>there is no well supported function for this gene</t>
  </si>
  <si>
    <t>inside; not a contender for transmembrane protein</t>
  </si>
  <si>
    <t>no well supported function for this gene</t>
  </si>
  <si>
    <t xml:space="preserve">Phages DB does not have a assigned function for phams with similar sequences, BLAST and HHpred suggest hypothetical proteins similar to that of arthrobacter phages but none with a specific function assignment </t>
  </si>
  <si>
    <t>Phluffyco 8</t>
  </si>
  <si>
    <t>5' - 6714</t>
  </si>
  <si>
    <t>3' - 7301</t>
  </si>
  <si>
    <t>glimmer and genemark call start at 6714</t>
  </si>
  <si>
    <t>(+1) coding potential increases at ~6725 with a high coding potential remaining at 1.0 and drop off occurs at ~7250; major dips occur at ~6800, ~7050 and ~7200</t>
  </si>
  <si>
    <t>auto annotated start has 2.643 z value and -3.368 final score</t>
  </si>
  <si>
    <t>Start: 2 @6714 has 21 MA's</t>
  </si>
  <si>
    <t>gap between gene 8 start (5') and gene 7 stop (3') of 22 bp</t>
  </si>
  <si>
    <t>most phages have near perfect agreement (&gt;200) and a few have poor agreement (&lt;200)</t>
  </si>
  <si>
    <t>top hits have the same start with near perfect alignment</t>
  </si>
  <si>
    <t>Glimmer and Genemark both agree with the 6714 start; supported by the 21 MAs and a high agreement of the BLAST results</t>
  </si>
  <si>
    <t>head to tail adapter</t>
  </si>
  <si>
    <t>head to tail adapter has a query of 100% among the arthrobacter phages and had identities above 76%</t>
  </si>
  <si>
    <t>18 corresponding hits; many assigned head, tail or adaptor proteins, but none mention all three</t>
  </si>
  <si>
    <t>Head to Tail Adapter is the well-supported function of this gene. Phages DB phams had many hits for this gene function; BLAST functions had high query coverage and identity among the arthrobacter phages for this function; protein structure aligned with similar hits to associated functions like head, tail or adapter proteins</t>
  </si>
  <si>
    <t>PhagesDB, BLAST and HHpred evidence support that Gene 8 is a head to tail adapter protein and head to tail adapter protein is on the Official SEA PHAGES function list.</t>
  </si>
  <si>
    <t>PhluffyCoco 9</t>
  </si>
  <si>
    <t>5' - 7312</t>
  </si>
  <si>
    <t>3' - 7650</t>
  </si>
  <si>
    <t>glimmer and genemark call start at 7312</t>
  </si>
  <si>
    <t>(+3) coding potential increases at ~7300; high coding potential starts at ~7500 and drop off occurs after ~7600</t>
  </si>
  <si>
    <t>auto annotated start has 1.984 z value and -4.739 final score; start at 7423 has a 2.594 Z value and a -3.759 final score</t>
  </si>
  <si>
    <t>Start: 49 @7312 has 25 MA's</t>
  </si>
  <si>
    <t>gap between gene 9 start (5') and gene 8 stop (3') of 11 bp</t>
  </si>
  <si>
    <t>top four phages have near perfect alignment (&gt;200); others had poor alignment with scores of &lt;200</t>
  </si>
  <si>
    <t>all top hits have the same start with near perfect alignment</t>
  </si>
  <si>
    <t>Glimmer and Genemark call start at 7312; supported by the 25 MAs and the agreement of the BLAST results</t>
  </si>
  <si>
    <t>head to tail stopper</t>
  </si>
  <si>
    <t>head to tail stopper has a query of 99% - 100% among the arthrobacter phages and had percent identity above 70%</t>
  </si>
  <si>
    <t>32 corresponding hits: many assigned head, tail or stopper proteins with a few mentioning all three ("head-tail stopper protein")</t>
  </si>
  <si>
    <t>Head to tail stopper is the well-supported function of this gene. Phages DB phams had many hits for this gene function, BLAST functions had high query coverage and identity among the arthrobacter phages for this function; protein structure alignment with similar hits with head to tail stopper function or separated head, tail, stopper protein functions</t>
  </si>
  <si>
    <t>PhagesDB, BLAST and HHpred evidence support that Gene 9 is a head to tail stopper protein and head to tail stopper protein is on the Official SEA PHAGES function list.</t>
  </si>
  <si>
    <t>PhluffyCoco 10</t>
  </si>
  <si>
    <t>5' - 7619</t>
  </si>
  <si>
    <t>3' - 7909</t>
  </si>
  <si>
    <t>glimmer calls start at 7619; genemark calls start at 7655</t>
  </si>
  <si>
    <t>(+2) coding potential increases at 7650 and has high coding potential at 1.0 and the drop off occurs at ~7850</t>
  </si>
  <si>
    <t xml:space="preserve">auto annotated start has 2.377 z value and -4.211 final score; start at 7724 has a 2.819 Z value and a -2.940 final score </t>
  </si>
  <si>
    <t>Start: 45 @7655 has 7 MA's</t>
  </si>
  <si>
    <t>overlap of gene 10 and gene 9 by 31 bp</t>
  </si>
  <si>
    <t>For 7655 start the BLAST scores remain the same as the 7619, but the top hits have the same start</t>
  </si>
  <si>
    <t>Genemark calls 7655; supported by the 7 MAs and the better agreement of starts on other phage genomes in BLAST</t>
  </si>
  <si>
    <t>hypothetical protein of arthrobacter phages were top hits with queries of above 97% and had percent identity above 70%</t>
  </si>
  <si>
    <t>38 corresponding hits; all have miscellaneous protein function, none of which correlate to tail proteins; none with probability score above 70%</t>
  </si>
  <si>
    <t>There is no well supported function for this gene. Based of Phages DB the function of this genes is most likely related to the phage tail, but results from BLAST and HHpred does not identify a clear protein function</t>
  </si>
  <si>
    <t>PhagesDB evidence support that Gene 10 is a  tail protein and tail related proteins are on the Official SEA PHAGES function list.</t>
  </si>
  <si>
    <t>PhluffyCoco 11</t>
  </si>
  <si>
    <t>5' - 7902</t>
  </si>
  <si>
    <t>3' - 8342</t>
  </si>
  <si>
    <t>glimmer and genemark call start at 7092</t>
  </si>
  <si>
    <t>(+1) coding potential increases at ~7950 with a high coding potential at 1.0; drop off occurs after 8300</t>
  </si>
  <si>
    <t>auto annotated start has 1.974 z value and -4.700 final score; start at 8055 has a 2.348 Z value and a -3.920 final score; start at 8058 has a 2.348 Z value and a -4.271 final score</t>
  </si>
  <si>
    <t>Start: 5 @7902 has 80 MA's)</t>
  </si>
  <si>
    <t>overlap of gene 11 and gene 10 by 7 bp</t>
  </si>
  <si>
    <t>Glimmer and Gener mark both agree with the 7902 start; supported by the 80 MAs and the agreement on the BLAST results</t>
  </si>
  <si>
    <t>tail terminator</t>
  </si>
  <si>
    <t>tail terminator has a query of 99% - 100% among arthrobacter phages and had percent identity above 60%</t>
  </si>
  <si>
    <t>14 corresponding hits; many correlated to head, tail or structure proteins with probability score below 80%</t>
  </si>
  <si>
    <t xml:space="preserve">Tail terminator is the well-supported function of this gene. Phages DB phams had many hits for this gene function; BLAST functions had high query coverage and identity for this function among the arthrobacter phages; protein structure aligned with similar hits to head, tail or structure proteins with a mid range probability score </t>
  </si>
  <si>
    <t>PhagesDB, BLAST and HHpred evidence support that Gene 11 is a tail terminator protein and tail terminator protein is on the Official SEA PHAGES function list.</t>
  </si>
  <si>
    <t>PhluffyCoco 12</t>
  </si>
  <si>
    <t>5' - 8378</t>
  </si>
  <si>
    <t>3' - 8959</t>
  </si>
  <si>
    <t>glimmer and genemark call start at 8378</t>
  </si>
  <si>
    <t>(+2) coding potential increases after 8400 with a high coding potential of 1.0; drop off occurs after 8900</t>
  </si>
  <si>
    <t>auto annotated start has 2.643 z value and -3.447 final score</t>
  </si>
  <si>
    <t>Start: 53 @8378 has 84 MA's</t>
  </si>
  <si>
    <t>gap between gene 12 start (5') and gene stop (3') 11 of 36 bp</t>
  </si>
  <si>
    <t>Most phages have near perfect alignment (&gt;200); some phages have poor alignment (&lt;200)</t>
  </si>
  <si>
    <t>top three hits have the same start with near perfect alignment</t>
  </si>
  <si>
    <t>Glimmer and Genermark both called the start at 8378; supported by the 84 MAs and the agreement on the BLAST results; the z values are best at this start and the gap between the genes are acceptable</t>
  </si>
  <si>
    <t>major tail protein</t>
  </si>
  <si>
    <t>major tail protein has a query of 97% - 100% among arthrobacter phages and had percent identity above 75%</t>
  </si>
  <si>
    <t>4 corresponding hits; two correlate to tail proteins and two correlate to structural proteins with probability score of 72% -25%</t>
  </si>
  <si>
    <t>Major tail protein is the well-supported function of this gene. Phages DB phams had many hits for this gene function, BLAST functions had high query coverage and identity for this function among the arthrobacter phages; few protein structures aligned with similar hits with tail protein functions with mid to low probability scores</t>
  </si>
  <si>
    <t>PhagesDB, BLAST and HHpred evidence support that Gene 12 is a major tail protein and major tail protein is on the Official SEA PHAGES function list.</t>
  </si>
  <si>
    <t>PhluffyCoco 13</t>
  </si>
  <si>
    <t>5' - 9060</t>
  </si>
  <si>
    <t>3' - 9413</t>
  </si>
  <si>
    <t>glimmer and genemark call starts at 9060</t>
  </si>
  <si>
    <t>(+1) coding potential increases at ~9050 with a high coding potential of 1.0; drop off occurs at ~9375 with a major dip at ~9300</t>
  </si>
  <si>
    <t>auto annotated start has 2.159 z value and -4.377 final score</t>
  </si>
  <si>
    <t>Start: 7 @9060 has 57 MA's</t>
  </si>
  <si>
    <t>gap between gene 13 start (5') and gene 12 stop (3') is 101 which is significant</t>
  </si>
  <si>
    <t>top five phages have near perfect alignment (&gt;200); others had poor alignment with scores of &lt;200</t>
  </si>
  <si>
    <t>top five hits have the same start with near perfect alignment</t>
  </si>
  <si>
    <t>Glimmer and Genermark both called the start at 9060; supported by the 57 MAs and the agreement on the BLAST results; the z values are best at this start and the gap between the genes are acceptable</t>
  </si>
  <si>
    <t>tail assembly chaperone</t>
  </si>
  <si>
    <t xml:space="preserve">tail assembly protein has queries above 90% among arthrobacter phages with a percent identity above 75% </t>
  </si>
  <si>
    <t>8 corresponding hits; one of which corresponds to a phage stabilizing protein; probability scores were under 42.21%</t>
  </si>
  <si>
    <t>Tail Assembly Chaperone protein is the well-supported function of this gene. Phages DB phams had many hits for this gene function, BLAST functions had high query coverage and identity for this function among the arthrobacter phages; few protein structures aligned with similar hits with stabilizing protein functions with low probability scores</t>
  </si>
  <si>
    <t>PhagesDB and BLAST  evidence support that Gene 13 is a tail assembly chaperone protein and tail assembly chaperone protein is on the Official SEA PHAGES function list.</t>
  </si>
  <si>
    <t>PhluffyCoco 14</t>
  </si>
  <si>
    <t>5' - 9452</t>
  </si>
  <si>
    <t>3' - 9784</t>
  </si>
  <si>
    <t>glimmer and genemark call start at 9452</t>
  </si>
  <si>
    <t>(+2) coding potential increases before 9400 with a high coding potential of 1.0; drop off occurs at 9750 with major dips at ~9700</t>
  </si>
  <si>
    <t xml:space="preserve">auto annotated start has 1.593 z value and -6.592 final score; start at 9509 has a 1.966 Z value and a -4.778 final score </t>
  </si>
  <si>
    <t>Start: 4 @9452 has 1 MA's</t>
  </si>
  <si>
    <t>gap between gene 14 start (5') and gene 13 stop (3') of 39 bp</t>
  </si>
  <si>
    <t>top two phages have near perfect alignment (&gt;200); others had poor alignment with scores of &lt;200</t>
  </si>
  <si>
    <t>all top hits have different starts, but top for have near perfect alignment</t>
  </si>
  <si>
    <t>Glimmer and Genermark both called the start at 9452; supported by the 1 MAs with an acceptable gap between genes; BLAST results yield different stars, but have the best identity at this start in comparison to competing start positions</t>
  </si>
  <si>
    <t xml:space="preserve">tail assembly protein has queries above 98% among arthrobacter phages with a percent identity above 60% </t>
  </si>
  <si>
    <t>3 corresponding hits; none of which corresponds to a phage protein; probability scores were under 45.76%</t>
  </si>
  <si>
    <t>PhagesDB and BLAST evidence support that Gene 13 is a tail assembly chaperone protein and tail assembly chaperone protein is on the Official SEA PHAGES function list.</t>
  </si>
  <si>
    <t>PhluffyCoco 15</t>
  </si>
  <si>
    <t>5' - 9788</t>
  </si>
  <si>
    <t>3' - 12076</t>
  </si>
  <si>
    <t>glimmer calls start at 9788; genemark calls start at 9941</t>
  </si>
  <si>
    <t>(+2) coding potential increases at ~9825 with a high coding potential at 1.0; drop off occurs after 12000 with major dips at ~9900, ~11200 and ~1140</t>
  </si>
  <si>
    <t xml:space="preserve">auto annotated start has 2.394 z value and -3.967 final score; start at 11420 has a 2.705 z value and a -3.239 final score </t>
  </si>
  <si>
    <t>Start: 2 @9788 has 18 MA's</t>
  </si>
  <si>
    <t>gap between gene 15 start (5') and gene 14 stop (3') of 4 bp</t>
  </si>
  <si>
    <t>Most phages seem to have near perfect agreement (&gt;1000) and many others have scores of &gt;400 and some had poor alignment with scores of &lt;200</t>
  </si>
  <si>
    <t>Glimmer and Genermark both called the start at 9788; supported by the 18 MAs and the agreement on the BLAST results; the gap between the genes are acceptable</t>
  </si>
  <si>
    <t>tape measure protein</t>
  </si>
  <si>
    <t>tape measure protein has query above 96% among arthrobacter phages and had percent identity above 90 with some in the 67% - 45% range</t>
  </si>
  <si>
    <t xml:space="preserve">20 corresponding hits; many correlate to tape measure proteins, other correlate to transport protein &amp; lipid binding proteins, </t>
  </si>
  <si>
    <t>Tape Measure protein is the well-supported function of this gene. Phages DB phams had many hits for this gene function, BLAST functions had high query coverage and identity for this function among the arthrobacter phages; protein structures aligned with similar hits to tape measure proteins, transport proteins and lipid binding proteins</t>
  </si>
  <si>
    <t>outside protein with strong portions that correspond to transmembrane proteins</t>
  </si>
  <si>
    <t>PhagesDB, BLAST and HHpred evidence support that Gene 15 is a tape measure protein and tape measure protein is on the Official SEA PHAGES function list.</t>
  </si>
  <si>
    <t>PhluffyCoco 16</t>
  </si>
  <si>
    <t>5' - 12076</t>
  </si>
  <si>
    <t>3' - 12921</t>
  </si>
  <si>
    <t>glimmer and genemark call start at 12076</t>
  </si>
  <si>
    <t>(+3) coding potential increases before 12100 with a high coding potential at 1.0; drop off occurs at ~12875 with a major dip at 12400</t>
  </si>
  <si>
    <t xml:space="preserve">auto annotated start has 1.739 z value and -5.251 final score; start at 12604 has a 2.576 z value and a -4.752 final score </t>
  </si>
  <si>
    <t>Start: 1 @12076 has 30 MA's</t>
  </si>
  <si>
    <t>no gap between gene 16 and gene 15</t>
  </si>
  <si>
    <t>Glimmer and Genemark agree on this start; supported by 30 MAs and BLAST agreement; there are no gaps between this gene and the previous one</t>
  </si>
  <si>
    <t>minor tail protein</t>
  </si>
  <si>
    <t>minor tail protein has a query of 99% - 100% among arthrobacter phages and had percent identity above 60%</t>
  </si>
  <si>
    <t>3 corresponding hits; none correlate to minor tail protein; probability scores below 65%</t>
  </si>
  <si>
    <t>Minor Tail Protein is the well-supported function of this gene. Phages DB phams had many hits for this gene function, BLAST functions had high query coverage and identity for this function among the arthrobacter phages; few protein structures aligned with similar hits with minor tail protein functions with low probability scores</t>
  </si>
  <si>
    <t>PhagesDB, BLAST and HHpred evidence support that Gene 16 is a minor tail protein and  minor tail protein is on the Official SEA PHAGES function list.</t>
  </si>
  <si>
    <t>PhluffyCoco_17</t>
  </si>
  <si>
    <t>yes</t>
  </si>
  <si>
    <t>coding potential increases on map ~12960; high coding potential (near 1.0) for most of the region with a big dip around 13870 and drop off around 14130</t>
  </si>
  <si>
    <t>autoannotated start has z value of 1.98 and final score of -4.67; start at 13828 has z value of 2.63 and final score of -3.328</t>
  </si>
  <si>
    <t>start 4@bp12931 has 3 MA's</t>
  </si>
  <si>
    <t>10 bp gap in between geene 16 and gene 17</t>
  </si>
  <si>
    <t>49 phages seem to have near-perfect agreement (score &gt;200)</t>
  </si>
  <si>
    <t>The top 1 hit align 99% of the whole 414 aa length, top 3 hits align over 90% of the whole length</t>
  </si>
  <si>
    <t>agreed with some other Pham members. Alternative start according to RBS scores would cut length by half. Also generally matched with Genemark graph and many phages had near-perfect agreement</t>
  </si>
  <si>
    <t>32 members of Pham; All assigned "minor tail protein"; no conflicting assignments though remain unassigned</t>
  </si>
  <si>
    <t>top 11 hits on NCBI are Arthrobacter phages; 99-100% cover with 70-96% identity; all assigned minor tail protein; some matches w/lower percent identity list "hypothetical protein" but these are in the minority</t>
  </si>
  <si>
    <t>top 6 hits have probability &gt;99.9% and extremely small e value; alignment spans aa 21-400 (of 414) and calls tail protein from Neisseria meningitidis MC58</t>
  </si>
  <si>
    <t>Minor Tail Protein, which is supported by  phagesdb, NCBI, and HHpred</t>
  </si>
  <si>
    <t>PhluffyCoco_18</t>
  </si>
  <si>
    <t>coding potential increases on map ~14180; high coding potential (near 1.0) for half of the region with three big dips at ~14420, ~14580-14800, ~14890 and drop off ~15100</t>
  </si>
  <si>
    <t>autoannotated start has z value of 2.576 and final score of -5.05; start at 14549 has z value of 2.623 and final score of -4.176</t>
  </si>
  <si>
    <t>start 10@bp14180 has 28 MA's</t>
  </si>
  <si>
    <t>n/a, there is no overlap</t>
  </si>
  <si>
    <t>42 phages seem to have near-perfect agreement (score &gt;200)</t>
  </si>
  <si>
    <t>top 1 hit align along the whole 319 aa length, top 3 hits align along over 90% of the whole length</t>
  </si>
  <si>
    <t>agreed with many other Pham members. RBS scores are not bad. Also  matched with Genemark graph and many phages had near-perfect agreement</t>
  </si>
  <si>
    <t>43 members of Pham; All assigned "minor tail protein"; no conflicting assignments though remain unassigned</t>
  </si>
  <si>
    <t>top 6 hits on NCBI are Arthrobacter phages; 99-100% cover with 82-93% identity; all assigned minor tail protein; some matches w/lower percent identity list "hypothetical protein" but these are in the minority</t>
  </si>
  <si>
    <t>top 1 hit has a probability 90% with a large e value of 18; alignment spans aa 1-125 (of 319) and calls membrane-piercing protein from phage baseplate</t>
  </si>
  <si>
    <t>Minor Tail Protein, although it is not supported by HHpred, there are many evidences supporting the function on phagesdb and NCBI</t>
  </si>
  <si>
    <t>PhluffyCoco_19</t>
  </si>
  <si>
    <t>glimmer calls start at 15149; genemark calls start at 15179</t>
  </si>
  <si>
    <t>coding potential increases on map ~15180; high coding potential (near 1.0) for the entire region with a dip ~15380 and drop off ~15720</t>
  </si>
  <si>
    <t>autoannotated start has z value of 1.829 and final score of -5.08; start at 15461 has z value of 2.142 and final score of -4.35</t>
  </si>
  <si>
    <t>start 4@bp15149 has 15 MA's; start 5@bp15468 has 1 MA's</t>
  </si>
  <si>
    <t>3 phages seem to have near-perfect agreement (score &gt;200)</t>
  </si>
  <si>
    <t>top 1 hit align along the whole 207 aa length, top 2 hits align along over 90% of the whole length</t>
  </si>
  <si>
    <t>agreed with some other Pham members. Alternative start according to RBS scores would cut length by half. Also generally matched with Genemark graph and a few phages had near-perfect agreement</t>
  </si>
  <si>
    <t>20 members of Pham; All assigned "minor tail protein"; no conflicting assignments though remain unassigned</t>
  </si>
  <si>
    <t>top 2 hits on NCBI are Arthrobacter phages; 95-100% cover with 80-93% identity; all assigned minor tail protein; some matches w/lower percent identity list "hypothetical protein" but these are in the minority</t>
  </si>
  <si>
    <t>top 1 hit has a probability 93.4% with an e value of 2.4; alignment spans aa 52-202 (of 207) and calls receptor-binding protein head domain from bacteriophage sp.(from credible source with crystal structure)</t>
  </si>
  <si>
    <t>PhluffyCoco_20</t>
  </si>
  <si>
    <t>coding potential increases on map ~15750; high coding potential (near 1.0) for the entire region with no big dips and drop off ~16150</t>
  </si>
  <si>
    <t>autoannotated start has z value of 1.97 and final score of -5.81; start at 15859 has z value of 2.547 and final score of -4.61</t>
  </si>
  <si>
    <t>start 12@15772 has 20 MA's</t>
  </si>
  <si>
    <t>there is a 1bp overlap (15772)</t>
  </si>
  <si>
    <t>17 phages seem to have near-perfect agreement (score &gt;200)</t>
  </si>
  <si>
    <t>top 1 hit align along the whole 140 aa length, top 3 hits align along over 90% of the whole length</t>
  </si>
  <si>
    <t>agreed with many other Pham members. RBS scores are not bad. Also generally matched with Genemark graph and many phages had near-perfect agreement</t>
  </si>
  <si>
    <t>27 members of Pham; None has assigned function</t>
  </si>
  <si>
    <t>top 12 hits on NCBI are Arthrobacter phages; 100% cover with 67-98% identity; almost all assigned "membrane protein", 3 assigned "hypothetical protein"</t>
  </si>
  <si>
    <t>top 1 hit has a probability 72.74% with a large e value of 76; alignment spans aa 13-140 (of 140) and calls tumor protein from bacteriophage sp. Second hit has probability of 58.9 with e value of 110, and calls protein of unknown funtion</t>
  </si>
  <si>
    <t>No</t>
  </si>
  <si>
    <t>TMHMM suggests transmembrane protein</t>
  </si>
  <si>
    <t>membrane protein</t>
  </si>
  <si>
    <t>Transmembrane protein, as suggested by TMHMM. NCBI also showed many results for "membrane protein"</t>
  </si>
  <si>
    <t>PhluffyCoco_21</t>
  </si>
  <si>
    <t>coding potential increases on map ~16230; high coding potential (near 1.0) for the entire region with no big dips and drop off ~16450</t>
  </si>
  <si>
    <t>autoannotated start has z value of 2.388 and final score of -3.84</t>
  </si>
  <si>
    <t>start 23@16201 has 41 MA's</t>
  </si>
  <si>
    <t>no phages have near-perfect agreement (&gt;200)</t>
  </si>
  <si>
    <t>top 1 hit align along the whole 96 aa length, top 11 hits align along over 90% of the whole length</t>
  </si>
  <si>
    <t>agreed with many other Pham members. Generally matched with Genemark graph but no phages had near-perfect agreement</t>
  </si>
  <si>
    <t>96 members of Pham; None has assigned function</t>
  </si>
  <si>
    <t>top 14 hits on NCBI are Arthrobacter phages; 96-100% cover with 70-94% identity; all assigned "hypothetical protein"</t>
  </si>
  <si>
    <t>top 1 hit has a probability 90% with e value of 1; alignment spans aa 67-93(of 96) and calls signaling protein from E.coli</t>
  </si>
  <si>
    <t>TMHMM suggests gene that encodes for a protein outside of the bacteria</t>
  </si>
  <si>
    <t>Outside protein as suggested by TMHMM</t>
  </si>
  <si>
    <t>PhluffyCoco_22</t>
  </si>
  <si>
    <t>coding potential increases on map ~16600; high coding potential (near 1.0) for most of the region with dips at ~12720, ~16840, ~17200 and drop off ~17580</t>
  </si>
  <si>
    <t>autoannotated start has z value of 2.734 and final score of -3.12</t>
  </si>
  <si>
    <t>start 3@16561 has 16 MA's</t>
  </si>
  <si>
    <t>23 phages seem to have near-perfect agreement (score &gt;200)</t>
  </si>
  <si>
    <t>The top 1 hit align 99% of the whole 353 aa length, top 3 hits align over 90% of the whole length</t>
  </si>
  <si>
    <t>agreed with some other Pham members. Great RBS score. Many phages had near-perfect agreement</t>
  </si>
  <si>
    <t>21 members of Pham; All assigned "endolysin"; no conflicting assignments though remain unassigned</t>
  </si>
  <si>
    <t>top 14 hits on NCBI are Arthrobacter phages; 99-100% cover with 62-96% identity; all assigned "endolysin"</t>
  </si>
  <si>
    <t>top 30 hits have probability &gt;99% and extremely small e value; alignment spans aa 2-186 (of 353). Top hit calls endolysin from Clostridium intestinale URNW. Other hits call for hydrolase</t>
  </si>
  <si>
    <t>endolysin</t>
  </si>
  <si>
    <t>Endolysin, which is supported by  phagesdb, NCBI, and HHpred</t>
  </si>
  <si>
    <t>PhluffyCoco_23</t>
  </si>
  <si>
    <t>coding potential increases on map ~17650; high coding potential (near 1.0) for the entire region with no dips and drop off ~17900</t>
  </si>
  <si>
    <t>autoannotated start has z value of 2.04 and final score of -4.7; start at 17781 has z value of 3.15 and final score of -2.61</t>
  </si>
  <si>
    <t>start 34@17622 has 25 MA's</t>
  </si>
  <si>
    <t>there is a 1bp overlap (17622)</t>
  </si>
  <si>
    <t>no phages have near-perfect agreement (&gt;200), 1 phage has score 199</t>
  </si>
  <si>
    <t>top 1 hit align along the whole 100 aa length, top 3 hits align along over 90% of the whole length</t>
  </si>
  <si>
    <t>agreed with many other Pham members. RBS scores are not bad. Also generally matched with Genemark graph. But no phages had near-perfect agreement</t>
  </si>
  <si>
    <t>129 members of Pham; Most has no assigned function, some assigned "holin"</t>
  </si>
  <si>
    <t>top 14 hits on NCBI are Arthrobacter phages; 94-98% cover with 65-95% identity; most assigned "membrane protein", some assigned "holin", and 2 assigned hypothetical protein</t>
  </si>
  <si>
    <t>top 1 hit has a probability of 46.79% with a large e value of 140; alignment spans aa 16-93 (of 102) and calls protein with unknown function. Second hit has probability of 37.56% with e value of 220, and calls holin from lactococcus</t>
  </si>
  <si>
    <t>holin</t>
  </si>
  <si>
    <t>TMHMM suggests 2 transmembrane proteins</t>
  </si>
  <si>
    <t>Holin is supported by some searches on phagesdb, NCBI, and HHpred. It is also a transmembrane protein as indicated by TMHMM. Also, according to SEAPHAGES, holin usually is found right downstream of endolysin, which was the function of the previous gene.</t>
  </si>
  <si>
    <t>PhluffyCoco_24</t>
  </si>
  <si>
    <t>backward</t>
  </si>
  <si>
    <t>coding potential increases on map ~18100; high coding potential (near 1.0) for the entire region with no dips and drop off ~18200</t>
  </si>
  <si>
    <t>autoannotated start has z value of 0.924 and final score of -7.024; start at 18092 has z value of 1.97 and final score of -4.79</t>
  </si>
  <si>
    <t>start 3@18194 has 1 MA's</t>
  </si>
  <si>
    <t>top 1 hit align along the whole 43 aa length</t>
  </si>
  <si>
    <t>agreed with one other Pham member. Generally matched with Genemark graph but no phages had near-perfect agreement. RBS score was also not great, but there doesn't seem to be a better option.</t>
  </si>
  <si>
    <t>3 members of Pham; None has assigned function</t>
  </si>
  <si>
    <t>only hit on NCBI is Arthrobacter phage Andrew; 100% cover with 79% identity; assigned "hypothetical protein"</t>
  </si>
  <si>
    <t>top 3 hits have probability &gt;98% and extremely small e value; alignment spans aa 9-41 (of 43). All 3 top hit calls protein of unknown function. 4th hit calls for helix-turn-helix domain.</t>
  </si>
  <si>
    <t>no</t>
  </si>
  <si>
    <t>TMHMM suggests gene that encodes for a protein inside of the bacteria</t>
  </si>
  <si>
    <t>Inside protein as suggested by TMHMM</t>
  </si>
  <si>
    <t>PhluffyCoco_25</t>
  </si>
  <si>
    <t>coding potential increases on map ~18230; high coding potential (near 1.0) for the entire region with no dips and drop off ~18500</t>
  </si>
  <si>
    <t>autoannotated start has z value of 2.96 and final score of -2.71</t>
  </si>
  <si>
    <t>start 13@18577 has 1 MA's; start 16@18505 has 10 MA.s</t>
  </si>
  <si>
    <t>there is a 3bp overlap (18191-18194)</t>
  </si>
  <si>
    <t>2 phages have near-perfect agreement (&gt;200)</t>
  </si>
  <si>
    <t>top 2 hit align along the whole 100 aa length, top 4 hits align along over 90% of the whole length</t>
  </si>
  <si>
    <t>agreed with many other Pham members. Great RBS score. Had near-perfect agreement with 2 other phages and aligned the whole length with top 2 hits</t>
  </si>
  <si>
    <t>18 members of Pham; None has assigned function</t>
  </si>
  <si>
    <t>top 11 hits on NCBI are Arthrobacter phages; 95-96% cover with 80-100% identity; all assigned "hypothetical protein"</t>
  </si>
  <si>
    <r>
      <rPr>
        <sz val="11"/>
        <color theme="1"/>
        <rFont val="Arial"/>
      </rPr>
      <t xml:space="preserve">top 1 hit has probability &gt;99% and extremely small e value; alignment spans aa 12-95 (of 104). Top hit calls protein of unknown function. Second hit with probability 97.44% and e value 0.015 calls transcription from </t>
    </r>
    <r>
      <rPr>
        <i/>
        <sz val="11"/>
        <color theme="1"/>
        <rFont val="Arial"/>
      </rPr>
      <t>Saccharomyces cerevisiae</t>
    </r>
  </si>
  <si>
    <t>PhluffyCoco_26</t>
  </si>
  <si>
    <t>coding potential increases on map ~18600; high coding potential (near 1.0) for most of the region with a small dip  and drop off ~18720</t>
  </si>
  <si>
    <t>autoannotated start has z value of 3.217 and final score of -2.19</t>
  </si>
  <si>
    <t>start 59@18717 has 12 MA's</t>
  </si>
  <si>
    <t>there is a 3bp overlap (18502-18505)</t>
  </si>
  <si>
    <t>top 1 hit align along the whole 71 aa length, top 2 hits align along over 90% of the whole length</t>
  </si>
  <si>
    <t>agreed with many other Pham members. RBS scores aregreat. Generally matched with Genemark graph. But no phages had near-perfect agreement</t>
  </si>
  <si>
    <t>177 members of Pham; Most assigned "helix-turn-helix DNA binding protein"; a few assigned "excise".</t>
  </si>
  <si>
    <t>top 14 hits on NCBI are Arthrobacter phages; 78-98% cover with 88-98% identity; some assigned "helix-turn-helix DNA binding protein", some assigned "DNA binding protein"</t>
  </si>
  <si>
    <r>
      <rPr>
        <sz val="11"/>
        <color theme="1"/>
        <rFont val="Arial"/>
      </rPr>
      <t xml:space="preserve">top 29 hit has probability &gt;98% and extremely small e value; alignment spans aa 2-56 (of 71). Top hit calls "helix-turn-helix DNA binding protein" from </t>
    </r>
    <r>
      <rPr>
        <i/>
        <sz val="11"/>
        <color theme="1"/>
        <rFont val="Arial"/>
      </rPr>
      <t xml:space="preserve">Mesorhizobium japonicum </t>
    </r>
    <r>
      <rPr>
        <sz val="11"/>
        <color theme="1"/>
        <rFont val="Arial"/>
      </rPr>
      <t>R7A</t>
    </r>
  </si>
  <si>
    <t>excise</t>
  </si>
  <si>
    <t>helix-turn-helix DNA binding protein, more specifically excise due to rules on SEAPHAGES guideline. The general function "helix-turn-helix DNA binding protein"  is supported by phagesdb, NCBI, and HHpred</t>
  </si>
  <si>
    <t>PhluffyCoco_27</t>
  </si>
  <si>
    <t>coding potential increases on map ~18800; high coding potential (near 1.0) for most of the region with a big dip at ~18900 and drop off ~19500</t>
  </si>
  <si>
    <t>autoannotated start has z value of 2.98 and final score of -2.6</t>
  </si>
  <si>
    <t>start 7@19489 has 18 MA's</t>
  </si>
  <si>
    <t>24 phages seem to have near-perfect agreement (score &gt;200)</t>
  </si>
  <si>
    <t>top 2 hits align along over 90% the whole 239 aa length</t>
  </si>
  <si>
    <t>agreed with many other Pham members. RBS scores aregreat. Generally matched with Genemark graph. Near-perfect agreement with many phages</t>
  </si>
  <si>
    <t>25 members of Pham; None has assigned function</t>
  </si>
  <si>
    <t>All hits on NCBI are Arthrobacter phages; 97-100% cover with 51-98% identity; all assigned "hypothetical protein"</t>
  </si>
  <si>
    <t>top 1 hit has probability 72.63% and an e value of 50; alignment spans aa 140-210 (of 239). Top hit calls "polypeptide binding site domain at homodimer interface" from dynein light chain</t>
  </si>
  <si>
    <t>reverse</t>
  </si>
  <si>
    <t>Glimmer call @bp 20069 has strength 2.08; GeneMark calls start at 20150</t>
  </si>
  <si>
    <t>Highest potential at ~0.75, fluctuates between 20150 and 19950</t>
  </si>
  <si>
    <t xml:space="preserve">Auto Annotated start has z value 1.530 and final score -5.974; start at 20270 has z value 1.563 and final score -6.604 </t>
  </si>
  <si>
    <t>No other matches, other close match is from RedFox_29 start 8,20082</t>
  </si>
  <si>
    <t xml:space="preserve">500 BP gap </t>
  </si>
  <si>
    <t xml:space="preserve">2 relative matches; Red Fox-29 and Renna12_27; no E value over -50  </t>
  </si>
  <si>
    <t xml:space="preserve">Yes. 52-79 bp </t>
  </si>
  <si>
    <t xml:space="preserve">Other start positions either overlap or have no supporting data from BLAST </t>
  </si>
  <si>
    <t>None</t>
  </si>
  <si>
    <t xml:space="preserve">1 Match: Renna12; E value -25 and score 97.8. Hypothetical protein </t>
  </si>
  <si>
    <t>No good matches. 20.35 score was from Microsporidia and is 60S ribosomal protein. 11-37/52</t>
  </si>
  <si>
    <t xml:space="preserve">It seems that the protein is most likely globular and only remains on the outside. </t>
  </si>
  <si>
    <t>Glimmer call @bp 20437 has strength 3.22</t>
  </si>
  <si>
    <t>starts rising from 20450, does above 0.5 at 20400, drops at 20350 and rises at 20300 until 20200</t>
  </si>
  <si>
    <t xml:space="preserve">Auto Annotated start has z score 1.028 and final score -8.273; start at 20506 has z value 3.196 and final score -2.236 </t>
  </si>
  <si>
    <t>Start: 1 @20506 has 1 MA's</t>
  </si>
  <si>
    <t>No Significant Gap</t>
  </si>
  <si>
    <t xml:space="preserve">2 relative matches Leona_28 and RedFox_30 </t>
  </si>
  <si>
    <t xml:space="preserve">Leona: Yes, 119 bp, Redfox: No, 54 bp </t>
  </si>
  <si>
    <t xml:space="preserve">Evidence for 20506 is supported better by genemark and has a higher RBS score. Via BLAST results, there was better alignment with LEONA and subsequent pages </t>
  </si>
  <si>
    <t xml:space="preserve">Best match is Enterobacter Leona (Hypothetical protein); other matches are hypothetical proteins from Acinetobacter and other unknown strains </t>
  </si>
  <si>
    <t xml:space="preserve">18-67/92; all poor matches, none above 25.52; Immunity proteins </t>
  </si>
  <si>
    <t>Globular protein on the inside of the host</t>
  </si>
  <si>
    <t>Glimmer call @bp 20823 has strength 2.50; GeneMark calls start at 20856</t>
  </si>
  <si>
    <t xml:space="preserve">starts at 20850 but weak until 20750, rises above 0.5 at 20700 and mostly stable until 20550 </t>
  </si>
  <si>
    <t>Auto Annotated start has z score 3.058 and final score -3.544;  start at 21108 has z value 2.806 and final score -3.048</t>
  </si>
  <si>
    <t>Start: 100 @20856 has 19 MA's</t>
  </si>
  <si>
    <t>4 close matches. RedFox_31;Leona_29,Renna12_29, Andrew_31</t>
  </si>
  <si>
    <t>Yes 117 bp</t>
  </si>
  <si>
    <t xml:space="preserve">Although 20856 has a slightly worse score than 20823, it is generally more favored by PHAM evidence and BLAST evidence </t>
  </si>
  <si>
    <t>HNH endonuclease</t>
  </si>
  <si>
    <t>HNH Endonuclease in top 10 Arthrobacter matches. E values below -50. Leona, Renna12, Andrew</t>
  </si>
  <si>
    <t>1-62/106' Many good matches, but poor scores (mostly around 50); Reverse transcriptase, Zinc Ribbon, and other endonucleases were here but mostly HNH endonuclease</t>
  </si>
  <si>
    <t>HNH Endonuclease</t>
  </si>
  <si>
    <t>Glimmer call @bp 21194 has strength 4.01</t>
  </si>
  <si>
    <t xml:space="preserve">sharp increase at 21200, declines below 0.5 at 21100, returns to high potential 21000 and stabilizes until 20900  </t>
  </si>
  <si>
    <t xml:space="preserve">Auto Annotated start has z value 3.293 and final score -2.606; other start at 21176 has z value 1.347 and final sore -6.065 </t>
  </si>
  <si>
    <t>Start: 47 @21194 has 11 MA's</t>
  </si>
  <si>
    <t>2 close matches. Redfox_32, Leona_30</t>
  </si>
  <si>
    <t xml:space="preserve">Redfox: No, 107 bp; Leona: Yes, 113 bp </t>
  </si>
  <si>
    <t xml:space="preserve">Auto Annotated start is the only start found on starterator; other scores do not have as high coding potential </t>
  </si>
  <si>
    <t>Helix-turn-helix DNA-binding domain protein</t>
  </si>
  <si>
    <t>Top 2 matches are from Arthrobacter Leona and Renna12 with E values -41 and -69. Helix-turn-helix DNA  binding domain protein</t>
  </si>
  <si>
    <t xml:space="preserve">2-96/113 Many matches but with scores around 45%l Mostly uncharacterized proteins; some transcription factors, transposase, and regulatory protein </t>
  </si>
  <si>
    <t>Glimmer call @bp 21511 has strength 8.13</t>
  </si>
  <si>
    <t xml:space="preserve">Sharp increase at 21500 and stable until 21300 </t>
  </si>
  <si>
    <t>Auto Annotated start has z value 2.526 and final score -5.157; other start at 21403 has z value 1.277 and final score -7.755</t>
  </si>
  <si>
    <t>Start: 14 @21511 has 10 MA's</t>
  </si>
  <si>
    <t>3 relative matches; Redfox_33, Renna12_31, Leona_31</t>
  </si>
  <si>
    <t>Yes. Top 3 are 74 bp</t>
  </si>
  <si>
    <t>Strong evidence from starterator and RBS</t>
  </si>
  <si>
    <t xml:space="preserve">Hypothetical protein; best matches are from Renna12, Leona, and Andrew </t>
  </si>
  <si>
    <t>7-36/73; no clear matches, ~20% match Endonuclease and DNA binding proteins; no trend among matches</t>
  </si>
  <si>
    <t xml:space="preserve">Updated TMHMM says inside protein (globular) and older version says outside; SOSUI says it is slightly hydrophobic </t>
  </si>
  <si>
    <t>Soluble protein</t>
  </si>
  <si>
    <t>Glimmer call @bp 21957 has strength 12.51</t>
  </si>
  <si>
    <t xml:space="preserve">sharp increase at 21950 until 21550  </t>
  </si>
  <si>
    <t>Auto Annotated start has z value 2.399 and final score -3.955; start at 21807 has z value 1.832 and final score -5.822</t>
  </si>
  <si>
    <t>Start: 6 @21957 has 5 MA's</t>
  </si>
  <si>
    <t xml:space="preserve">59 BP gap </t>
  </si>
  <si>
    <t>7 Close matches. RedFox_34, Andrew-34, Leona_32, Renna12_32, Abidatro_31, Jamun_30, TaylorSipht_31</t>
  </si>
  <si>
    <t>Mostly. ~147 bp</t>
  </si>
  <si>
    <t xml:space="preserve">Hypothetical protein; best matches are from Renna12, Leona, and Andrew. But this one has many more matches than previous gene.  </t>
  </si>
  <si>
    <t>71-94/147; No good matches; G-Protein receptor... Glycoprotein</t>
  </si>
  <si>
    <t>Outside globular protein</t>
  </si>
  <si>
    <t>Glimmer call @bp 22210 has strength 9.78</t>
  </si>
  <si>
    <t xml:space="preserve">sharp increase at 22200 and stable until 22050 </t>
  </si>
  <si>
    <t>Auto Annotated start has z value 2.394 and final score -3.967; only other score is start at 22123 z val 2.201 and final score -5.532</t>
  </si>
  <si>
    <t>Start: 14 @22210 has 7 MA's</t>
  </si>
  <si>
    <t>2 relative matches. Renna12_33, Andrew_35</t>
  </si>
  <si>
    <t xml:space="preserve">some. 62-78 bp </t>
  </si>
  <si>
    <t>Top 3 matches are from Renna12_33, Leona_33, and Andrew (HOU53_gp35); all hypothetical proteins</t>
  </si>
  <si>
    <t xml:space="preserve">3-37/64; no good matches; DNA-binding protein in most matches </t>
  </si>
  <si>
    <t>Glimmer call @bp 22617 has strength 14.22</t>
  </si>
  <si>
    <t xml:space="preserve">sharp increase at 22600 and sharp increase until 22400 </t>
  </si>
  <si>
    <t xml:space="preserve">Auto Annotated start has z value 3.293 and final score -1.954; no disputable final scores because they're all like 3.0 off  </t>
  </si>
  <si>
    <t>Start: 6 @22617 has 3 MA's</t>
  </si>
  <si>
    <t>3 Relative Matches. Leona_34, RedFox_36, Renn12_34</t>
  </si>
  <si>
    <t>Yes. 86 bp</t>
  </si>
  <si>
    <t>3 matches only from Leona, Renna12, and Avbidatro; all hypothetical proteins</t>
  </si>
  <si>
    <t xml:space="preserve">2-30/86; also no good matches, mitochondrial acidic protein?; barnase inhibitor, too varied to come to a conclusion </t>
  </si>
  <si>
    <t>Glimmer call @bp 23912 has strength 9.83</t>
  </si>
  <si>
    <t xml:space="preserve">sharp increase at 23850 and fluctuates until 23800, drops below 0.5 from 23700 to 23750, stable at 23650 to 23500; 23450-23350;23300-23150;23100-23000;22900-22800; drops at 22750 </t>
  </si>
  <si>
    <t xml:space="preserve">Auto Annotated start has z value 3.138 and final score -2.804; no other disputable scores  </t>
  </si>
  <si>
    <t>Start: 102 @23912 has 24 MA's</t>
  </si>
  <si>
    <t xml:space="preserve">58 close matches, closest matches have scores above 700. RedFox_37, Renna12_35, Leona_35, Andrew_37 </t>
  </si>
  <si>
    <t>Yes. ~397 bp</t>
  </si>
  <si>
    <t xml:space="preserve">Strong evidence from RBS and Starterator </t>
  </si>
  <si>
    <t>Integrase and Tyrosine integrase</t>
  </si>
  <si>
    <t>Tyrosine Integrase for Leona, Andrew and Renna12; all E values 0; Among E = 0.0, 75% tyrosine integrase, 25% integrase</t>
  </si>
  <si>
    <t xml:space="preserve">5-379/397; Integrase protein in bacteriophages, tyrosine recombinase; many scores above 220 </t>
  </si>
  <si>
    <t xml:space="preserve">Tyrosine Integrase  </t>
  </si>
  <si>
    <t>Glimmer call @bp 24282 has strength 6.08; GeneMark calls start at 24321</t>
  </si>
  <si>
    <t xml:space="preserve">sharp increase at 24300 and relatively stable until 23950 besides the slide decrease at 24100 </t>
  </si>
  <si>
    <t xml:space="preserve">Auto Annotated start has z value 3.196 and final score -2.808; no other disputable scores  </t>
  </si>
  <si>
    <t>Start: 5 @24282 has 19 MA's</t>
  </si>
  <si>
    <t xml:space="preserve">7 bp overlap (insignificant) </t>
  </si>
  <si>
    <t>3 Close matches. RedFox_38, Leona_36, Renna_36</t>
  </si>
  <si>
    <t>Yes. 125 bp</t>
  </si>
  <si>
    <t xml:space="preserve">Strong evidence from RBS scores and Starterator </t>
  </si>
  <si>
    <t>Immunity repressor</t>
  </si>
  <si>
    <t>Immunity repressor in Arthrobacter; E values of top 10 are below -50; Leona, Renna 12, Kuleana, Andrew</t>
  </si>
  <si>
    <t>many good matches, repressor and transcriptional regulators; 2-73/125</t>
  </si>
  <si>
    <t xml:space="preserve">Immunity Repressor </t>
  </si>
  <si>
    <t>Glimmer call @bp 24502 has strength 10.32</t>
  </si>
  <si>
    <t>Sharp increase 234500 and stable until 24700, drops/fluctuates from 24700-24800; stable from 24800-24950</t>
  </si>
  <si>
    <t>Auto Annotated start has z value 3.217 and final score -2.253; start at 24526 has z value 2.623 and final score -3.348</t>
  </si>
  <si>
    <t>Start: 6 @24502 has 12 MA's</t>
  </si>
  <si>
    <t>Mny relative matches. RedFox_39, Renna12_27, Leona_37, Andrew_39</t>
  </si>
  <si>
    <t>Yes. 80-90 bp</t>
  </si>
  <si>
    <t>Helix-turn-helix DNA-binding domain protein, found in Leona, Andrew, Abidatro; maybe also consider immunity repressor in Galaxy</t>
  </si>
  <si>
    <t>Many good matches; Repressor, Putative antidote protein, repressors, transcription regulators. 13-82/89</t>
  </si>
  <si>
    <t>Ellie</t>
  </si>
  <si>
    <t>Gene 39</t>
  </si>
  <si>
    <t>both glimmer and genemark call start at 24772</t>
  </si>
  <si>
    <t>autoannotation begins at 24772; since this gene begins closely after the end of another coding region, the autoannotation begins with a drop off at ~24800, and then the coding potential steeply increases ~24820; high coding potential for most of the gene (around 1.0) until drop off at ~24950</t>
  </si>
  <si>
    <t>annotated start has a Z value of 2.357 and a final score of -4.253; start at 24826 has a Z value of 2.903 and a final value of -3.116</t>
  </si>
  <si>
    <t>Start: 6 @24772 has 18 MA's</t>
  </si>
  <si>
    <t>there is a 2bp gap between this gene's start and the end of gene 38</t>
  </si>
  <si>
    <t>no phages have an alignment score above 200, but two genes have scores around 150</t>
  </si>
  <si>
    <t>4 of the top hits have alignment across the amino acids</t>
  </si>
  <si>
    <t>both glimmer and genemark call this as the gene's start there are 18 MA's for this start (no MA's exist for any other start); while this start does not have high BLAST scores, there are 4 other phages that have alignment across the amino acids and this start does not create notable gaps or overlaps</t>
  </si>
  <si>
    <t>helix-turn-helix DNA-binding domain protein</t>
  </si>
  <si>
    <t>top 4 hits have helix-turn-helix DNA-binding domain protein identity with &gt;98% query cover and 82-98% percent identity</t>
  </si>
  <si>
    <t>25 members in the pham; the top hit is labeled as helix-turn-helix DNA-binding protein with 98.95% probability; hits 2-4 are labeled as DNA binding proteins (without helix-turn-helix notation) with 98.65-98.89% probability</t>
  </si>
  <si>
    <t>the helix-turn-helix DNA-binding domain protein function is well supported for this gene by data from PhagesDB, BLAST on NCBI, and the HHPRED blast; there is support alignment with other pham members who also have this function for similar genes</t>
  </si>
  <si>
    <t>based on data from all sources and comparison with other phages and pham members, this gene is likely a helix-turn-helix DNA-binding domain protein</t>
  </si>
  <si>
    <t>Gene 40</t>
  </si>
  <si>
    <t>glimmer calls start at 24999; GeneMark calls start at 25014</t>
  </si>
  <si>
    <t>autoannotation begins at 24999; coding potential increases ~25100; high coding potential for most of the gene (around 1.0) except for dip at 25350; final drop off at ~25980</t>
  </si>
  <si>
    <t>glimmer annotated start (24999) has a Z value of 3.217 and a final score of -2.192; genemark annotated start (25014) has a Z value of 2.406 and a final score of -3.800</t>
  </si>
  <si>
    <t>Start: 41 @24999 has 21 MA's</t>
  </si>
  <si>
    <t>there is a 4bp overlap between the start of gene 40 and the end of gene 39</t>
  </si>
  <si>
    <t>top 24 hits have scores above 200</t>
  </si>
  <si>
    <t>13 of the top hits line up with the start of the gene</t>
  </si>
  <si>
    <t>although genemark and glimmer do not agree on this start, glimmer's start of 24999 has the best Z value and final score out of all the predicted starts; the start also has heavy support with its 74 MA's and does not cause significant overlap or gaps with proceeding and preceding genes. Also, many other phages have a similar aa sequence, with 13 of the aligning very closely across the sequence</t>
  </si>
  <si>
    <t>exonuclease; RecE-like exonuclease</t>
  </si>
  <si>
    <t>top 17 hits are RecE-like exonuclease / RecE-like recombination exonuclease with &gt;95% query cover and 68-99% percent identity</t>
  </si>
  <si>
    <t>193 members of the pham; top 3 hits report exonuclease function with probability of 99.91-99.92% and line up best along gene length</t>
  </si>
  <si>
    <t>the RecE-like exonuclease  function is well supported for this gene by data from PhagesDB, BLAST on NCBI, and the HHPRED blast; there is supported alignment with other pham members who also have this function for similar genes</t>
  </si>
  <si>
    <t>based on data from all sources and comparison with other phages and pham members, this gene is likely a RecE-like exonuclease</t>
  </si>
  <si>
    <t>Gene 41</t>
  </si>
  <si>
    <t>both glimmer and genemark call start at 26013</t>
  </si>
  <si>
    <t>autoannotation starts at 26013; coding potential sharply increases at 26050 and remains high (aroun 1.0) aside from slight dips at ~25395 and ~26490; a large dip occurs at ~26640 and the final dropoff is ~26780</t>
  </si>
  <si>
    <t>annotated start has Z value of 3.138 and final score of -2.276</t>
  </si>
  <si>
    <t>Start: 38 @26013 has 14 MA's</t>
  </si>
  <si>
    <t>there is a 2bp gap between this gene's start and the end of gene 40</t>
  </si>
  <si>
    <t>top 24 hits have scores above 200 and near perfect agreement</t>
  </si>
  <si>
    <t>3 of the top hits line up along the enitre 265 aa length; many others have near-perfect alignment</t>
  </si>
  <si>
    <t>glimmer and genemark both agree on this start and it has the best Z value and final score out of all the predicted starts; there are 18 MA's, and it does not cause significant overlap or gaps with proceeding and preceding genes. 24 other phages have a similar aa sequence, with 3 of then line up across the entire aa length for this gene, supporting this start</t>
  </si>
  <si>
    <t>RecT-like ssDNA binding protein</t>
  </si>
  <si>
    <t>top 4 hits are labeled as RecT-like ssDNA annealing protein with 98-100% query cover and 90-91% percent identity; there are also top hits labeled as RecT-like ssDNA binding protein with 99-100% query cover and 86-88% percent identity</t>
  </si>
  <si>
    <t>top hit is a RecT DNA binding protein with 100% probability; second best his is a RecT gene with 100% probability and third top hit is a ssDNA annealing protein with 99.89% probability</t>
  </si>
  <si>
    <t>the helix-turn-helix DNA-binding domain protein function is well supported for this gene by data from PhagesDB, BLAST on NCBI, and the HHPRED blast; there is supported alignment with other pham members who also have this function for similar genes</t>
  </si>
  <si>
    <t>Gene 42</t>
  </si>
  <si>
    <t>both glimmer and genemark call start at 26807</t>
  </si>
  <si>
    <t>autoannotation starts at 26807 and coding potential increases to around 1.0 at ~26830; the coding potential does not remain very consistent, with slight dips throughout, including a notable dip ~26940 and a smaller dip around ~27030; final dropoff begins around 27160</t>
  </si>
  <si>
    <t>annotated start has a Z value of 1.839 and final score of -5.888; start at 27152 has a Z value of 2.291 and a final score of -4.567</t>
  </si>
  <si>
    <t>Start: 64 @26807 has 8 MA's</t>
  </si>
  <si>
    <t>there is a 4bp gap between the start of gene 42 and the end of gene 41</t>
  </si>
  <si>
    <t>top 27 hits have similarity scores above 200</t>
  </si>
  <si>
    <t>3 of the top hits line up along the entire 197 aa length</t>
  </si>
  <si>
    <t>glimmer and genemark both call this as the start and it has 8 MA's to support it as well. With this start, there are no notable gaps or overlaps and many phages have similar amino acid sequences with similar starts</t>
  </si>
  <si>
    <t>DNA methyltransferase</t>
  </si>
  <si>
    <t>top hit is DNA methylase with 93% query cover and 91.35% identity; top hits 2-11 are DNA methyltransferases with query cover of 94-100% and percent identity of 83.25 - 86.91%</t>
  </si>
  <si>
    <t>top hit is a methylase with 99.97% probability; second, thurd, and fourth top hits are DNA cytosine methyltransferases with 99.96-99.97% probability</t>
  </si>
  <si>
    <t>the DNA methyltransferase function is well supported for this gene by data from PhagesDB, BLAST on NCBI, and the HHPRED blast; there is supported alignment with other pham members who also have this function for similar genes</t>
  </si>
  <si>
    <t>based on data from all sources and comparison with other phages and pham members, this gene is likely a DNA methyltransferase</t>
  </si>
  <si>
    <t>Gene 43</t>
  </si>
  <si>
    <t>glimmer calls start at 27168; genemark call start at 27444</t>
  </si>
  <si>
    <t>coding potential for this gene begins around 27195 and increases to high coding potential by 27280; this drops off to below 0.5 ~ 27360; autoannotation begins 27440 but coding potential remains low until increase at ~27720; coding potential remains high aside from dip at ~27970; final dropoff occurs around 28000</t>
  </si>
  <si>
    <t>glimmer annotated start (27168) has a Z value of 2.723 and a final score of -3.139; genemark autoannotated start (27444) has a Z value of 1.684 and a final score of -5.955</t>
  </si>
  <si>
    <t>Start: 44 @27168 has 3 MA's; Start:
47 @27351 has 43 MA's; Start @27444 (genemark call) has no MAs</t>
  </si>
  <si>
    <t>there is a 233bp overlap between the start of gene 43 and the end of gene 42; genemark call start of 27444 would cause a 45bp gap</t>
  </si>
  <si>
    <t>9 hits have similarity scores above 200</t>
  </si>
  <si>
    <t>no top hits line up along the entire length of the gene but 2 of the top hits have a similar start</t>
  </si>
  <si>
    <t>although glimmer and genemark do not agree on the start, glimmer's start of 27168 has the best Z value and final score for all possible start option; additionally there are 9 other phages with highly similar amino acid sequences and two of these top hits have a similar start; while the MAs and the overlap appear to contradict this start, there are some MAs for this start (compared to non for genemark's start), the data supporting this start is stronger</t>
  </si>
  <si>
    <t>top hit is DNA methylase with 99% query cover and 87.21% percent identity; other top hits have percent identities &lt;80% but concur with the DNA methylase / methyltransferase identity</t>
  </si>
  <si>
    <t>all top hits are DNA methyltransferases and are similar to the structure of this gene</t>
  </si>
  <si>
    <t>Gene 44</t>
  </si>
  <si>
    <t>glimmer calls start at 28082; genemark calls start at 28061</t>
  </si>
  <si>
    <t>autannotation begins at 28082; coding potential increases ~28110; high coding potential is reached ~28180 and decline in coding potential begins ~28220; complete drop of coding potential by ~28380</t>
  </si>
  <si>
    <t>glimmer annotated start (28082) has a Z value of 2.643 and a final value of -3.306; genemark called start (28061) has Z value of 2.388 and a final score -3.899</t>
  </si>
  <si>
    <t>Start: 14 @28061 has 7 MA's; 
Start: 19 @28082 has 24 MA's</t>
  </si>
  <si>
    <t>there is an 19bp gap between gene 43's end and gene 44's start; 
start at genemark call of 28061 would create 4bp overlap</t>
  </si>
  <si>
    <t>for start 28082: one phages seem to have near-perfect agreement (score &gt;200) and one other phage has a score above 200 with a slightly shifted start position; 
for start 28061: 4 phages have scores &gt;200 with near perfect alignment</t>
  </si>
  <si>
    <t xml:space="preserve">for start 28082: no top hit has perfect alignment, but one has near perfect alignment with the same start site; 
for start 28061: the new query with adjusted start has a 127 aa length, which the top 4 hits with scores above 200 all closely align with (125-126aa) across the entire aa length </t>
  </si>
  <si>
    <t>while glimmer and genemark disagree on this start, genemark's start at 28061 has 7 MAs of support, more close alignment with other phage's that are similar, and better gap/overlap values (it creates a 4bp overlap, which is common among this phage's genes); the RBS value contradicts this start and agrees with glimmer, but all other evidence is stronger for start at 28061</t>
  </si>
  <si>
    <t>top hits are helix-turn-helix DNA-binding domain proteins / DNA binding proteins with the top 3 hits having query covers of 98-100% and percent identity of 83.76-88.03%</t>
  </si>
  <si>
    <t>many strong matches that are helix-turn-helix or DNA binding proteins with high probability</t>
  </si>
  <si>
    <t>Gene 45</t>
  </si>
  <si>
    <t>glimmer calls start at 28474;  genemark calls start at 28438</t>
  </si>
  <si>
    <t>autoannotation begins at 28474; coding potential increases ~28495; high coding potential maintained (around 1.0) throughout gene until dropoff begins ~28800</t>
  </si>
  <si>
    <t>glimmer annotated start has a Z value of 1.903 and a final score of -4.908; genemark annotated start has Z value of 2.012 and a final value of -4.681; start at 28873 has Z value of 2.210 and final score of -4.559</t>
  </si>
  <si>
    <t>Start: 20 @28438 has 21 MA's; autoannotated start does not have MA's</t>
  </si>
  <si>
    <t>there is a 34bp gap between this gene's start and gene 44's end; 
genemark called start (28438) would cause 4bp overlap</t>
  </si>
  <si>
    <t xml:space="preserve">for 28474 start: top 4 hits have near-perfect alignment with a score above 200 and many with scores below 200 have a similar sequence length; 
for 28438 start: top 22 hits have alignment with score above 200 </t>
  </si>
  <si>
    <t xml:space="preserve">for 28474 start: all hits with an alignment score &gt;200 have a start that lines up with this gene and many that don't have an alignment score &gt;200 still have a similar start; 
for 28438 start: the new query with 157 aa lengh and many of the phages with scores above 200 have an aa length that closely aligns (155-157aa) and show start alignment </t>
  </si>
  <si>
    <t>genemark's start call of 28438 has 21 MAs of support, creates closer alignment with related phages across its aa sequence, has a better RBS score than glimmer's start, and creates only a 4bp overlap (which is common among the genes in this phage)</t>
  </si>
  <si>
    <t>RusA-like resolvase / RusA-like Holliday junction resolvase</t>
  </si>
  <si>
    <t>top hit is a RusA-like resolvase with query cover 100% and percent identity 97.93%; second top hit is a RusA-like Holliday junction resolvase with 97% query cover and 82.98% percent identity; other top hits concur with the RusA-like resolvase / RusA-like Holliday Junction resolvase identity but have percent identities below 80%</t>
  </si>
  <si>
    <t>top two out of four hits are RusA endodeoxyribonuclease</t>
  </si>
  <si>
    <r>
      <rPr>
        <sz val="10"/>
        <color theme="1"/>
        <rFont val="Arial"/>
      </rPr>
      <t xml:space="preserve">the Holliday junction </t>
    </r>
    <r>
      <rPr>
        <b/>
        <sz val="10"/>
        <color theme="1"/>
        <rFont val="Arial"/>
      </rPr>
      <t>RusA-like resolvase</t>
    </r>
    <r>
      <rPr>
        <sz val="10"/>
        <color theme="1"/>
        <rFont val="Arial"/>
      </rPr>
      <t xml:space="preserve"> function is well supported for this gene by data from PhagesDB, BLAST on NCBI, and the HHPRED blast; there is supported alignment with other pham members who also have this function for similar genes</t>
    </r>
  </si>
  <si>
    <t>based on data from all sources and comparison with other phages and pham members, this gene is likely a Holliday junction Rus-A like resolvase</t>
  </si>
  <si>
    <t>Gene 46</t>
  </si>
  <si>
    <t>both glimmer and genemark call start at 28908</t>
  </si>
  <si>
    <t>autoannotation begins at 28908; coding potential increases at the called start of the gene (28908); high coding potential is reached ~28920 but is not consistent and completely dropsoff by ~29230; coding potential increases again ~29395 and reaches high coding potential ~29450, followed by a drop ~29540; coding potential increases to high potential again ~29600 and final dropoff occurs ~29670</t>
  </si>
  <si>
    <t>annotated start has Z value of 1.933 and has a final score of -4.924; start at 29304 has a Z value of 2.323 and a final score of -4.113</t>
  </si>
  <si>
    <t>Start: 7 @28908 has 21 MA's)</t>
  </si>
  <si>
    <t>there is a 4bp overlap between start of gene 46 and end of gene 45</t>
  </si>
  <si>
    <t>top 24 hits have a score above 200, many have good alignment and the top two have near-perfect alignment</t>
  </si>
  <si>
    <t>top hit aligns with entire 259 aa sequence; all hits with an alignment score &gt;200 have a start that lines up with this gene and many that don't have an alignment score &gt;200 still have a similar start</t>
  </si>
  <si>
    <t>both glimmer and genemark call this start and it has 21 MA's to support it; there are many other phages with highly similar amino acid sequences that align with this start and it does not cause significant gap/overlap</t>
  </si>
  <si>
    <t>top 3 hits with the best percent identity of 81.05-81.93% are helix-turn-helix DNA-binding domain proteins with query covers of 95%</t>
  </si>
  <si>
    <t>top hits with probabiliy of &gt;98% are DNA binding proteins that are labeled as "winged helix-turn-helix"</t>
  </si>
  <si>
    <t>Gene 47</t>
  </si>
  <si>
    <t>both glimmer and genemark call start at 29684</t>
  </si>
  <si>
    <t>autoannotation begins at 29684; coding potential increses sharply to high coding potential (1.0) ~ 29720; coding potential remains high, with a slight dip ~29910 and another (larger) dip ~20780; final dropoff occurs ~31020.</t>
  </si>
  <si>
    <t>annotated start has Z value of 2.063 and final score of -4.864; start at 30884 has Z value of 2.557 and final score of -4.314; start at 31061 also has Z value of 2.557 and final score of -4.314</t>
  </si>
  <si>
    <t>Start: 93 @29684 has 18 MA's</t>
  </si>
  <si>
    <t>there is a 4bp overlap between the start of gene 47 and the end of gene 46</t>
  </si>
  <si>
    <t>all top hits have socre above 200, with most having near perfect alignment</t>
  </si>
  <si>
    <t>12 top hits have perfect alignment along the 467 aa length of the gene</t>
  </si>
  <si>
    <t>glimmer and genemark both call this as the start and there are 18 MA's supporting it as the start as well; it does not cause any notable gaps or overlaps and many phages have a highly similar amino acid sequence that aligns with this start</t>
  </si>
  <si>
    <t>top 2 hits are DNA methytransferases with query covers of 100% and percent identities of 96.57% and 98.29%; other top 11 hits with percent identities above 80% are labeled as either DNA methylase or DNA methyltransferase and have query covers between 99-100%</t>
  </si>
  <si>
    <t>top hits are labeled as DNA methyltransferase with 99% probability; however, a good amount of the matches do not align along the entire length of the gene</t>
  </si>
  <si>
    <t>Gene 48</t>
  </si>
  <si>
    <t>Glimmer calls start at 31084; genemark calls start at 31090</t>
  </si>
  <si>
    <t>autoannotation begins at ~31100; coding potential increses sharply to high coding potential (1.0) ~ 31100 as well; coding potential remains high except for a large dip that begins ~31230 but increases back up to high coding potential ~31390; final dropoff occurs ~31500</t>
  </si>
  <si>
    <t>glimmer annotated start has Z value of 1.785 and final score of -5.092; genemark annotated start has a Z value of 2.122 and a final value of -4.471; start at 31435 has Z value of 3.149 and final score of -3.355</t>
  </si>
  <si>
    <t>Start: 6 @31084 has 21 MA's</t>
  </si>
  <si>
    <t>there is a 4bp overlap between the start of gene 48 and the end of gene 47</t>
  </si>
  <si>
    <t>24 top hits have scores above 200 and many have near-perfect alignment</t>
  </si>
  <si>
    <t>17 of the top hits align with the start of the gene and 6 along align the 154 aa length of the gene</t>
  </si>
  <si>
    <t>although glimmer and genemark call different starts and genemark's start has a better Z value and final score, glimmer's start at 31084 has 21 MAs to support it; it does not cause significant overlap and gaps and many phages align with the amino acid sequence and this start</t>
  </si>
  <si>
    <t>1 pham member (Basilisk45) has a replisome organizer function but no functions are assigned to other pham members</t>
  </si>
  <si>
    <t>BLAST on NCBI outputs "no significant similarity found"</t>
  </si>
  <si>
    <t>only one hit has probablity &gt;90% and it is labeled as a replisome organizer and covers the entire length of the gene; hits with lower probability have functions of "replication protein P" and "uncharacterized protein"</t>
  </si>
  <si>
    <t>NO FUNCTION: there is possibility that this gene is a replisome organizer, but this is not well supported by PhagesDB, NCBI, or HHPRED</t>
  </si>
  <si>
    <t>based on the results of a membrane protein topology prediction method, this is likely an "outside gene"</t>
  </si>
  <si>
    <t>no function</t>
  </si>
  <si>
    <t>there is not enough support to classify the function of this gene, so all that is know is that it is an outside gene</t>
  </si>
  <si>
    <t>Gene 49</t>
  </si>
  <si>
    <t>both glimmer and genemark call start at 31545</t>
  </si>
  <si>
    <t>autoannotation begins at 31545; coding potential increses  ~ 31560; coding potential remains high except for a large dip that begins ~31670 but increases back up to high coding potential ~31790; final dropoff begins ~31950</t>
  </si>
  <si>
    <t>annotated start has Z value of 2.427 and final score of -3.836; start at 32103 has Z value of 3.058 and final score of -2.443</t>
  </si>
  <si>
    <t>Start: 9 @31551 has 3 MA's</t>
  </si>
  <si>
    <t>there is a 3bp overlap between the start of gene 48 and the end of gene 49</t>
  </si>
  <si>
    <t>24 top hits have scores above 200, with many that are near-perfectly aligned</t>
  </si>
  <si>
    <t>no genes line up with the same start of this gene</t>
  </si>
  <si>
    <t>glimmer and genemark both call this as the start and there are many top hits that have near-perfect alignment with this start; although the manual annotations favor a start that would cause more highly similar genes to line up, the 31545 start causes a favorable overlap amount that is characteristic of many genes within this region of the genome, so 31545 is the preferred start site</t>
  </si>
  <si>
    <t>no functions assigned to other pham members</t>
  </si>
  <si>
    <t>all BLAST hits are listed as "hypothetical protein" with no functions labeled</t>
  </si>
  <si>
    <t>no hits have very high probability, but top hits are transcirption factors II B, DNA directed RNA polymerase, and ribosomal protein, although the e values for all of these are high an unprobable matches</t>
  </si>
  <si>
    <t>there is no well supported function for this gene other than the fact that it is an "outside" gene</t>
  </si>
  <si>
    <t>Pooja</t>
  </si>
  <si>
    <t>PhluffyCoco Gene 50</t>
  </si>
  <si>
    <t xml:space="preserve">coding potential rises at about 32350, and reaches 0.5 at 32290, where it is marked to start. Coding potential stays at about 0.75 with a significant drop at 32380. Dropoff occurs at 3270 and the gene is marked as ending at around 32510. </t>
  </si>
  <si>
    <t xml:space="preserve">autoannotated start has z score of 2.513 and final score of  -4.467. start at 32257 has a z score of 2.464 and final score of -4.729. </t>
  </si>
  <si>
    <t>start at 32290 has 14 MAs. no other starts have MAs</t>
  </si>
  <si>
    <t>previous gene ends at 32135, leaving a gap of about 155 bp. start at 32257 would have a gap of only 33 bp. no significant gene exists in this gap.</t>
  </si>
  <si>
    <t>matches are colored pink (80-200), none red. e values very small. good matches at different start sight are only slightly displaced.  alignment is no stronger with the early start site. start site at 32257 has the same exact alignment strength and number of genes with the same start site.</t>
  </si>
  <si>
    <t>several genes at the same start point (14 at the same start site for pink and 5 green)</t>
  </si>
  <si>
    <t xml:space="preserve">while it does leave a large gap, the coding potenital is strongest at 32290 and has the best start site and MA without improvement in alignment at other start sites. </t>
  </si>
  <si>
    <t xml:space="preserve">No functions have been assigned to this gene </t>
  </si>
  <si>
    <t xml:space="preserve">all matches are labeled as a hypothetical protein </t>
  </si>
  <si>
    <t>very poor matches, all with "domain of unknown functions". weaker matches (only small portion of the gene product) are labeled as a lipoprotein without any specific function (one says Polyketide synthase associated protein PapA2; Mycobacterium tuberculesis PapA2 Acyl transferase Polyketide synthase asso)</t>
  </si>
  <si>
    <t>no supported function</t>
  </si>
  <si>
    <t>does not seem to have a transmembrane domain, protein is labeled exclusively as an outside protein</t>
  </si>
  <si>
    <t xml:space="preserve">The lack of suppording data do not point to any specific function, other than the protein being on the outside of the cell membrane. </t>
  </si>
  <si>
    <t>PhluffyCoco Gene 51</t>
  </si>
  <si>
    <t xml:space="preserve">gene is marked to start at 32580, and coding potential begins to rise at 32600. coding potential stays at around 1 for the duration of the gene and drops off at 32700. gene is marked to end at 3240. </t>
  </si>
  <si>
    <t xml:space="preserve">autoannotated start has z score of 3.304 and final score of -2.072. no other start sites are of comparable competitiveness. </t>
  </si>
  <si>
    <t>start 32582 has 12 MAs. no other start has any MAs</t>
  </si>
  <si>
    <t>gap of about 65 bps</t>
  </si>
  <si>
    <t xml:space="preserve">matches are relatively weak, with only 4 in the 80-200 range and the rest being very weak. </t>
  </si>
  <si>
    <t>22 genomes start at the same site.</t>
  </si>
  <si>
    <t xml:space="preserve">while alignment is slightly weak, data otherwise very strongly point to this start site without any signifcant contradictory evidence </t>
  </si>
  <si>
    <t>most significant matche says it is a hypothetical protein. two matches with lower percent dentity label it as a membrane protein. for all matches, query cover is 100%</t>
  </si>
  <si>
    <t>no signficant matches; (all are green or lighter) some of the weaker matches indicated defense functions, (ie membrane proteins, respiratory complex) specifically signaling on the membrane of the organism (matches were not other phages). E values are also very large.</t>
  </si>
  <si>
    <t>according to THMMH, this protein seems to have transmembrane qualities and goes through the membrane twice. this is further confirmed by sosui, which indicates there is at least 1 transmembrane helix</t>
  </si>
  <si>
    <t>While there is no supported function for this gene, the information from blast, hhpred, and its qualities as a transmembrane protein indicate some role in cell binding/signaling and its location within the cell membrane</t>
  </si>
  <si>
    <t>PhluffyCoco Gene 52</t>
  </si>
  <si>
    <t xml:space="preserve">gene is marked to start at 32730 and coding potential rises and plataues at around 1. dropoff at 32960 and gene is marked to end just after 33000. </t>
  </si>
  <si>
    <t xml:space="preserve">autoannotated start site has z score of  1.913 and final score of -4.905 some z scores are more competitive, but mostly sames final scores. </t>
  </si>
  <si>
    <t>this start has 3 MAs, and no other starts have any significant MAs</t>
  </si>
  <si>
    <t>overlap of 3 bps</t>
  </si>
  <si>
    <t xml:space="preserve">moderately strong matches (between 80-200) </t>
  </si>
  <si>
    <t>3 other genes show the same start site</t>
  </si>
  <si>
    <t xml:space="preserve">simply the only option with any support. does not seem to have any other signifcant options </t>
  </si>
  <si>
    <t>the three other matches say it is just a hypothetical protein, but they have high query cover and percent identity above 90%.</t>
  </si>
  <si>
    <t xml:space="preserve">very poor other matches with highest probabilty being 64% and high E values (&gt;12).. Matches towards the end of the product are related vaguely to viral enzymes (catalyses) and towards the beginning are related to RNA metabolism/processing. </t>
  </si>
  <si>
    <t>most likely an inside protein</t>
  </si>
  <si>
    <t xml:space="preserve">No supported function for this gene, other than it being on the inside of the cell. </t>
  </si>
  <si>
    <t>PhluffyCoco Gene 53</t>
  </si>
  <si>
    <t>gene is marked to start around 33010 and coding potential starts to rise slightly before the start of the gene (right around 33000). coding potential stays at about 1 until dropoff at 33200. gene is marked to end around 33250</t>
  </si>
  <si>
    <t xml:space="preserve">autoannotated start has z score of 1.407 and final score of -6.230. start at 33012 has z score of 1.942 and final score of -5.714. start at 33003 has a z score of 3.058 and final score of -2.584.this is the strongest start site by a significant amount. </t>
  </si>
  <si>
    <t>start at 33048 has no MAs. Start at 33012 also has no MAs, but start at 33003 has 12 MAs.</t>
  </si>
  <si>
    <t>autoannotated - gap of 42  33010 - gap of 6              33003 - overlap of 3</t>
  </si>
  <si>
    <t xml:space="preserve">only 4 other genes with moderate strength 80-200. start at 3303 and 33013 have the same number of very strong matches, but there are more matches (about 3 more) in the 40-50 category in both these start sites. 33003 has more slightly pushed-in matches </t>
  </si>
  <si>
    <t>4 other sequences with the same start site. start at 33012 has an additional perfect match, as does 33003, but both are of &lt;40 strength.</t>
  </si>
  <si>
    <t xml:space="preserve">while this start was not called by glimmer or genemark, it seems to have a stronger ribosome binding site, expands the reading frame, more MAs, and slightly stronger alignment. While its alignment is slightly weaker than 33012, it has a significantly stronger ribosome binding site. Because they are so close to each other, I figured this would be a strong advantage. It also takes more advantage of the coding potential. </t>
  </si>
  <si>
    <t>no functions have been assigned to this gene</t>
  </si>
  <si>
    <t xml:space="preserve">all three matches are hypothetical proteins, but with 100% query cover and high percent identify (&gt;84%). </t>
  </si>
  <si>
    <t>One strong but short match with higher probability (about 85) and lowest e value, longer matches are weaker (probability between 75-80). higher matches are DNA repairing protein, enzymes (dioxygenase), or apoptosis regulator.</t>
  </si>
  <si>
    <t>PhluffyCoco Gene 54</t>
  </si>
  <si>
    <t>coding potential begins to rise around 33250, and this is where the gene is marked to start. 1 dip at 33350 but rises back up to 1. dropoff at 33575 and gene is marked to end just past 33600</t>
  </si>
  <si>
    <t xml:space="preserve">autoannotated start has z score of 2.168 and final score of -4.821. start at 33245 has z score of 2.179 and final score of -4.334. </t>
  </si>
  <si>
    <t>start at 33221 has no MAs. start at 33245 has 3 MAs</t>
  </si>
  <si>
    <t>autoannotated - overlap of 27 33245 has overlap of 3 nucleotides</t>
  </si>
  <si>
    <t xml:space="preserve">2 genomes are very strong, all others fall in moderate strength (80-200) </t>
  </si>
  <si>
    <t xml:space="preserve">only one other genome of perfect alignment with autoannotated start site. with new start, about 15 more genomes have perfect alignment. </t>
  </si>
  <si>
    <t xml:space="preserve">all evidence pointed to this being the stronger start site, including past annotation, strength of ribosome binding, where the coding potential actually starts and alignment stregnth. </t>
  </si>
  <si>
    <t xml:space="preserve">functions assigned to this gene in the pham include deoxycytidylate deaminase, nucleoside deoxyribosyltransferase, and hydrolase. In phamerator, the other two annotated genomes are labeled in this spot as deoxycytidylate deaminase. </t>
  </si>
  <si>
    <t>highest query cover and percent identity (above 87% and 65% respectively, but highest percent identity is 95%) are labeled as deoxycytidylate deaminase. lower matches include nucleoside deoxyribosyltransferase, but still mostly deoxycytidylate deaminase.</t>
  </si>
  <si>
    <t xml:space="preserve">several very strong matches with warm colors. highest matches being a hypothetical protein (99% probability and very small e value), Deoxyribosyltransferase (also above 99%). molybdenum proteins are also a high match (probability above 99%) Highest matches are about 75-80% of the gene product. </t>
  </si>
  <si>
    <t xml:space="preserve">there are some indications for all of these functions, especially from the data on phages DB I am inclined to say deoxycytidylate deaminase because that is what the comparable areas in the cluster are labeled as, and the strongest matches to other phages according to NCBIalso comes up as this function </t>
  </si>
  <si>
    <t xml:space="preserve">deoxycytidylate deaminase </t>
  </si>
  <si>
    <t>PhluffyCoco Gene 55</t>
  </si>
  <si>
    <t xml:space="preserve">coding potential begins to rise right after 33006, which is when the gene is marked to begin. there is a drop at around 33700, but coding potential rises back up to 1 shortly after, and dropoff occurs gradually starting at 33980. gene is marked to end around 100 bp after coding potential drops (34000 vs 34100). </t>
  </si>
  <si>
    <t>autoannotated start has z score of 2.884 and final score of -3.456. no other start sites are at comparable competitiveness, and the next comparable one (1.956 and -4.186) reduces gene length by about 100 nucleotides.</t>
  </si>
  <si>
    <t xml:space="preserve">this start site has 98 MAs, and no other starts have any MAs </t>
  </si>
  <si>
    <t xml:space="preserve">there is an overlap with the previous gene of about 10 bp. </t>
  </si>
  <si>
    <t xml:space="preserve">all matched genomes are very strong (&gt;200). </t>
  </si>
  <si>
    <t xml:space="preserve">All genomes (more than 20) are in perfect alignment with this start site. </t>
  </si>
  <si>
    <t xml:space="preserve">alignment, RBS data, minimal overlap, and coding potential all indicate this is the strongest gene. </t>
  </si>
  <si>
    <t>most other phages in the pham have been assigned as ssDNA binding protein</t>
  </si>
  <si>
    <t xml:space="preserve">matches are strong in both query cover (top matches are 100%)and percent identity (3 above 80%, most in the 70s)  and indicate single stranding binding proteins. </t>
  </si>
  <si>
    <t xml:space="preserve">strongest matches with single stranded binding protein. </t>
  </si>
  <si>
    <t>single stranded DNA binding protein</t>
  </si>
  <si>
    <t>SSB protein</t>
  </si>
  <si>
    <t>PhluffyCoco Gene 56</t>
  </si>
  <si>
    <t xml:space="preserve">coding potential begins to rise around 34260, and gene is marked to start at about 10 bp later. one large drop at 34700, and final dropoff occurs at  34950, and is marked to end right around 35000. </t>
  </si>
  <si>
    <t xml:space="preserve">autoannotated start has z score of 2.643 and final score of -3.306. next is 2.638 and -4.420 at start site 34451, which is very far. </t>
  </si>
  <si>
    <t>this start site has 2 MAs, and no other start sites have any MAs</t>
  </si>
  <si>
    <t xml:space="preserve">there is a gap of 156 base pairs. area of gap was investigated, but no viable protein product could be ascertained. </t>
  </si>
  <si>
    <t>most genomes are very strongly matched with this gene, and about 10 others are moderately matched (80-200)</t>
  </si>
  <si>
    <t xml:space="preserve">about 6 other genomes are in perfect alignment. </t>
  </si>
  <si>
    <t xml:space="preserve">while the evidence is rather weak, this takes the best advantage of coding potential and no other start sites have significant potential. </t>
  </si>
  <si>
    <t xml:space="preserve">most other phages in the pham are labeled as NucT-like nuclease. one other phage is labeled as endonuclease. </t>
  </si>
  <si>
    <t xml:space="preserve">highest matches (top 20 are above 90% query cover and abover 80% percent identity. are a mix of endonuclease and NucT-like nuclease. Lower matchers are labeled as a hypothetical protein </t>
  </si>
  <si>
    <t>strongest matches are about 1/3 of the gene product but have probabilities above 99%. catalytic c-terminal domain and cardiolipin hydrolase are the strongest matches. Endonuclease and NucT nuclease are "sprinkled in" with the higher matches</t>
  </si>
  <si>
    <t xml:space="preserve">there is a lot of conflicting information, but the fact that other members of the pham are mostly labled as NucT-like nuclease and there is no other significant evidence that it is endonuclease (or any other protein), I am inclined to say this is an NucT-like nuclease. </t>
  </si>
  <si>
    <t xml:space="preserve">NucT-like nuclease  </t>
  </si>
  <si>
    <t>PhluffyCoco Gene 57</t>
  </si>
  <si>
    <t xml:space="preserve">coding potential begins to rise right after 35000, which is where gene is marked to start. gradual drop become 35200, and dropoff occurs at 35300. Gene is marked to end at 35360. </t>
  </si>
  <si>
    <t>autoannotated start site has z score of 1.974 and final score of -4.762. other rbs are not as competitive. (next is -5.814 and -6.020, which starts at 35041 cutting off a significant coding area)</t>
  </si>
  <si>
    <t xml:space="preserve">this start has 2 MAs. start at 35041 has 1 MA. </t>
  </si>
  <si>
    <t xml:space="preserve">there is no gap or overlap with the previous gene </t>
  </si>
  <si>
    <t xml:space="preserve">few genes are strongly matched with ours. about 20-30 genes with a moderately strong correlation (80-200). </t>
  </si>
  <si>
    <t xml:space="preserve">2 other genes with perfect alignment in the strong association category. 9 other genes perfectly aligned in weaker associations. </t>
  </si>
  <si>
    <t xml:space="preserve">while some of the evidence is slightly weak for this start site (namely lack of alignment and moderate binding strength), there is no significant evidence indicating any other start site. </t>
  </si>
  <si>
    <t xml:space="preserve">other members of the pham have no ascribed role. </t>
  </si>
  <si>
    <t>mostly labeled as "hypothetical protein", (these were the strongest matches with percent identiy above 90) matches for terminase small subunit had query cover in the 80s and percent identity in the 70s.</t>
  </si>
  <si>
    <t xml:space="preserve">strongest matches that covers the majority of the genome and 99% probability is labeled as terminase small subunit and terminase. other strong matches are  proteins related to transcriptional regulation (alpha trans inducing protein, txn regulatory protein), but these have proabilities in the low 80s-70s and only cover about 60-70% of the gene products </t>
  </si>
  <si>
    <t xml:space="preserve">no - my best guess would be terminase small subunit, which might indicate that this is where the genome switches from DNA processing to packaging. the few genes that are annotated towards this side of the genome are related to DNA packaging (ie, hnh endonuclease), but I would need more data to make a definitive conclusion. </t>
  </si>
  <si>
    <t>indicates that the protein is within the cell</t>
  </si>
  <si>
    <t xml:space="preserve">While hhpred provided very strong data towards terminase, the fact that other phages are not labeled the same indicates that no definitive function can be assigned to this gene. </t>
  </si>
  <si>
    <t>PhluffyCoco Gene 58</t>
  </si>
  <si>
    <t xml:space="preserve">coding potential begins to rise at 35340, but gene is not marked to start until 35360. coding potential dropoff occurs at 35500, with a slight peak again at 35600. Gene, however, is marked to end at 35700. </t>
  </si>
  <si>
    <t>autoannotated start site has z score of 2.903 and final score of -2.765. all other start sites have higher (in absolute value) final scores. (2.303 and -4.842 for starting at 35394)</t>
  </si>
  <si>
    <t xml:space="preserve">this start site has 8 MAs, and no other start sites have any other MAs. </t>
  </si>
  <si>
    <t>there is an overlap of 3 nucleotides</t>
  </si>
  <si>
    <t>only two other genomes have near perfect alignment (&gt;200),, but about 15 are between 80-200. There are many other genomes with partial (25-40% alignment)</t>
  </si>
  <si>
    <t xml:space="preserve">9 other genomes are perfectly lined up </t>
  </si>
  <si>
    <t xml:space="preserve">while the coding potential doesn't line up exactly with the starting site, its ribosome binding sight is significantly stronger than the others, has evidence from other annotations, and strong alignment. </t>
  </si>
  <si>
    <t>no other members of the pham have an function assigned to them</t>
  </si>
  <si>
    <t>while top hits have high query cover, the highest percent identity is 81%, and drops to about 65% from there. All matches are labled as hypothetical protein</t>
  </si>
  <si>
    <t xml:space="preserve">only 3 matches are about 15% of the gene length, and the functions are sperm activating peptide, txn elongation factor, and hypothetical protein. highest probability is 36 with large e values. </t>
  </si>
  <si>
    <t>There is no well supported function for this gene</t>
  </si>
  <si>
    <t>data indicate that this is an "outside" protein</t>
  </si>
  <si>
    <t xml:space="preserve">Data do not indicate any definitive function for this gene other than hypothetical function. </t>
  </si>
  <si>
    <t>PhluffyCoco Gene 59</t>
  </si>
  <si>
    <t xml:space="preserve">gene is marked to start right after 35700, which is when coding potential begins to rise as well. only rises to about 0.5 until it drops at around 35770, where it rises up again to reach one. Dropoff occurs around 35830, but gene is marked to end at around 35870. </t>
  </si>
  <si>
    <t xml:space="preserve">autoannotated start site has z value of 2.168 and final score of -4.821.  start at 35705 has z score of 2.503 and final score of -3.739. </t>
  </si>
  <si>
    <t xml:space="preserve">this is an orpham :`( no other annotations to compare start site to </t>
  </si>
  <si>
    <t>autoannotate start site has gap of 51. start site of 35705 has gap of 3</t>
  </si>
  <si>
    <t xml:space="preserve">no perfectly aligned sequences, but 4 sequences are between 80 and 200 and about 8 are in the middle. Starting at 35705 increases the genes in the 80-200 to about 7-8, and overall more sequences seem to match. </t>
  </si>
  <si>
    <t xml:space="preserve">4 other sequences start at the same point. At new start site no other genes start at the same point. </t>
  </si>
  <si>
    <t xml:space="preserve">While this starting point has weaker alignment, its RBS and ability to take advantage of a larger area of coding potential indicate it is a better starting site. futhermore, coding potential indicates this cut out area has relatively high coding potential. Because the area with the coding poential does not have the stop codon to be its own gene, this altered start site takes the best advantage of coding potential. </t>
  </si>
  <si>
    <t>orpham</t>
  </si>
  <si>
    <t xml:space="preserve">query cover is high (generally above 90%) and there are three percent identities above 94%, with the rest being in the 70s. All are labeled as hypothetical proteins from phages. </t>
  </si>
  <si>
    <t xml:space="preserve">only three matches, very weak, but one of them spans about 85% of the genome. probabilities are 35% and matches are transcriptional regulatory protein "unique short region" or membrane protein. </t>
  </si>
  <si>
    <t>no well supported function</t>
  </si>
  <si>
    <t>data indicate this is an inside protein</t>
  </si>
  <si>
    <t xml:space="preserve">No well supported function for this gene, mainly because it is an orpham. </t>
  </si>
  <si>
    <t>Jenevieve</t>
  </si>
  <si>
    <t>Forward</t>
  </si>
  <si>
    <t>Original Glimmer call @bp 35866 has strength 7.85</t>
  </si>
  <si>
    <t>ORF+3: coding potential spikes at ~35900 and drops of ~35950.</t>
  </si>
  <si>
    <t>4 start positions: Autoannotate start at 35866–&gt; Z value of 1.992 and Final score of -4.741 (these are the best values). Next best option has Z value of 1.987 and final score of -5.324 (but its length is only 39nt).</t>
  </si>
  <si>
    <t>(1, 35866), (2, 35950), (3, 35968), (4, 35971) —&gt; No MAs</t>
  </si>
  <si>
    <t xml:space="preserve">No gap between gene 59 and 60. With autoannotated start of 60 (35866), there is a 3nt overlap because gene 59 Stops @35869. </t>
  </si>
  <si>
    <t>14 hits; only1 have score btw 80-200. E values range from 0.86 to 2e-16</t>
  </si>
  <si>
    <t xml:space="preserve">1 of 14 hits have same start </t>
  </si>
  <si>
    <t>No strong evidence for 35866 other than having best RBS, but other starts have even less support.</t>
  </si>
  <si>
    <t xml:space="preserve">Only 2 members in the Pham (incl phluffycooco) —&gt; No assigned function </t>
  </si>
  <si>
    <t xml:space="preserve">1 cluster with 2 phages; 92% query cover and 75.68% per. identity —&gt; The Arthrobacter phage Andrew is a Hypothetical protein and the Renna12 phage calls a Membrane protein </t>
  </si>
  <si>
    <t xml:space="preserve">2 hits: Top hit is from E.Coli and Salmonella Typhimurium with a probability of 33.52% and E value of 130. Spans 16 to 36  aa (of 40). Calls TraP protein. </t>
  </si>
  <si>
    <t xml:space="preserve">Hypothetical protein </t>
  </si>
  <si>
    <r>
      <t xml:space="preserve">TMHMM: </t>
    </r>
    <r>
      <rPr>
        <sz val="10"/>
        <color rgb="FFFF0000"/>
        <rFont val="Arial"/>
      </rPr>
      <t>inside protein</t>
    </r>
    <r>
      <rPr>
        <sz val="10"/>
        <color theme="1"/>
        <rFont val="Arial"/>
      </rPr>
      <t xml:space="preserve">   SOSUI: soluble (non membrane protein)</t>
    </r>
  </si>
  <si>
    <t>Original Glimmer call @bp 36164 has strength 3.10; GeneMark calls start at 36167</t>
  </si>
  <si>
    <t>ORF+2: coding potential spikes ~ 36200 and drops of ~36340. No major dips</t>
  </si>
  <si>
    <t>5 start positions: autoannotated start at 36164–&gt; Z value of 2.643 and final score of -3.306 (best RBS). Another option with same Z value of 2.634 has a final score of -3.657 (start position 36167)—&gt; 3nt difference</t>
  </si>
  <si>
    <r>
      <rPr>
        <sz val="10"/>
        <color rgb="FF000000"/>
        <rFont val="Arial"/>
      </rPr>
      <t xml:space="preserve">
(1, 36164), </t>
    </r>
    <r>
      <rPr>
        <b/>
        <sz val="10"/>
        <color rgb="FFFF0000"/>
        <rFont val="Arial"/>
      </rPr>
      <t>(Start: 2 @36167 has 2 MA's)</t>
    </r>
    <r>
      <rPr>
        <sz val="10"/>
        <color rgb="FF000000"/>
        <rFont val="Arial"/>
      </rPr>
      <t>, (3, 36179), (6, 36260), (8, 36296),</t>
    </r>
  </si>
  <si>
    <r>
      <t xml:space="preserve">There is a gap btw gene 60 and 61; 60 stops 35988 and 61 autoannotated starts @36164 = </t>
    </r>
    <r>
      <rPr>
        <b/>
        <u/>
        <sz val="10"/>
        <color rgb="FFFF0000"/>
        <rFont val="Arial"/>
      </rPr>
      <t xml:space="preserve">176nt gap. </t>
    </r>
  </si>
  <si>
    <t>2 of the 38 hits have score btw 80-200. E values range from 9.2 to 3e-34.</t>
  </si>
  <si>
    <t xml:space="preserve">3 of 38 have same start </t>
  </si>
  <si>
    <t xml:space="preserve">The 2 possible starts only have a 3nt difference. Although 36164 has best RBS —&gt; it's only by a little because 36167 has the same Z value but a slightly higher final score. 36167 has 2MAs and is closer to where the coding potential increase (36200)— which is probably a factor used by GeneMark to call this position…but again only 3nt difference </t>
  </si>
  <si>
    <t xml:space="preserve">Only 3 members if the Pham (incl phluffycooco) —&gt; No assigned function </t>
  </si>
  <si>
    <t>only 3 hits (all phages); query cover 34-93-98 and percent identity 92-65.22-97.18 —&gt; no function identified (Hypothetical protein)</t>
  </si>
  <si>
    <t xml:space="preserve">9 hits; Top hit has a probability of 41.49% with an E value of 54. (No specific organism) Spans 38 to 63 aa (of 72). Calls Transcription initiation factor IIA, gamma subunits (helical domain). </t>
  </si>
  <si>
    <r>
      <t xml:space="preserve">TMHMM: </t>
    </r>
    <r>
      <rPr>
        <sz val="10"/>
        <color rgb="FFFF0000"/>
        <rFont val="Arial"/>
      </rPr>
      <t>outside protein</t>
    </r>
    <r>
      <rPr>
        <sz val="10"/>
        <color theme="1"/>
        <rFont val="Arial"/>
      </rPr>
      <t xml:space="preserve">   SOSUI: soluble (non membrane protein)</t>
    </r>
  </si>
  <si>
    <t>Original Glimmer call @bp 36379 has strength 4.85</t>
  </si>
  <si>
    <t xml:space="preserve">ORF+3: coding potential spikes ~36380-90 and drops off ~36650. Within this segment, there are 3 dips (36450, 36550, 36590) —&gt; 36550 dip is most significant </t>
  </si>
  <si>
    <t>10 start positions: autoannotated start at 36379 has z value 2.159 and final score -4.456. The best RBS is at start 36403 —&gt; z value 2.903 and final score -2.765. (Note: positions 36508 has same Z and final score as autoannotated; 36517 has same Z as autoannotated but score of -4.313.</t>
  </si>
  <si>
    <r>
      <rPr>
        <b/>
        <sz val="10"/>
        <color rgb="FFFF0000"/>
        <rFont val="Arial"/>
      </rPr>
      <t>(Start: 6 @36379 has 4 MA's)</t>
    </r>
    <r>
      <rPr>
        <b/>
        <sz val="10"/>
        <color rgb="FFFF0000"/>
        <rFont val="Arial"/>
      </rPr>
      <t>, (8, 36403), (15, 36469), (17, 36508), (19, 36517), (21, 36532), (24, 36565), (27, 36631), (29, 36649), (30, 36655)</t>
    </r>
  </si>
  <si>
    <t xml:space="preserve">Gene 61 stops @36382 and gene 62 begins @36379 —&gt; 3nt overlap. </t>
  </si>
  <si>
    <t>18 hits total. 2 have score &gt;/= 200. 3 have score btw 80-200. E values range from 7.2 to 8e-63.</t>
  </si>
  <si>
    <t>5 of 18 have same start.</t>
  </si>
  <si>
    <t xml:space="preserve">All evidence (except RBS) points to this position. Esp with 4MAs and 5 other phases with same start position. </t>
  </si>
  <si>
    <t>No assigned function</t>
  </si>
  <si>
    <t>All hits are phages with query cover 45-100% and percent identity 40-97.14%—&gt; no function identified (Hypothetical protein)</t>
  </si>
  <si>
    <t xml:space="preserve">3 hits; Top hit has a probability of 39.48% and Evalue of 14. (No specific organism) Spans 69 to 96 aa (of 105). Calls Protein of unknown function. </t>
  </si>
  <si>
    <t>Hypothetical protein</t>
  </si>
  <si>
    <r>
      <t xml:space="preserve">TMHMM: </t>
    </r>
    <r>
      <rPr>
        <sz val="10"/>
        <color rgb="FFFF0000"/>
        <rFont val="Arial"/>
      </rPr>
      <t>outside protein</t>
    </r>
    <r>
      <rPr>
        <sz val="10"/>
        <color theme="1"/>
        <rFont val="Arial"/>
      </rPr>
      <t xml:space="preserve">   SOSUI: soluble (non membrane protein)</t>
    </r>
  </si>
  <si>
    <t>Original Glimmer call @bp 36693 has strength 8.76</t>
  </si>
  <si>
    <t>ORF+1: coding potential spikes ~36700 and drops off ~39865-ish. One small dip ~36840.</t>
  </si>
  <si>
    <t>14 start positions: autoannotated start at 36693 has Z of 1.786 and final score of -5.151. The best RBS (Z of 2.664 and final score of -4.363) is at position 36735. The first start position that appears is at position 36171 and it has Z 2.643 and final score -4.611.</t>
  </si>
  <si>
    <r>
      <t xml:space="preserve">1, 36171), (2, 36189), (4, 36309), (6, 36588), (7, 36591), (8, 36633), (9, 36660), (10, 36684), </t>
    </r>
    <r>
      <rPr>
        <b/>
        <sz val="10"/>
        <color theme="1"/>
        <rFont val="Arial"/>
      </rPr>
      <t>(Start: 11 @36693 has 3 MA's)</t>
    </r>
    <r>
      <rPr>
        <sz val="10"/>
        <color theme="1"/>
        <rFont val="Arial"/>
      </rPr>
      <t>, (12, 36708), (13, 36735), (14, 36762), (15, 36855), (18, 36900)</t>
    </r>
  </si>
  <si>
    <t xml:space="preserve">Gene 62 stops @36696 and gene 63 autostart @ 36693 —&gt; 3nt overlap </t>
  </si>
  <si>
    <t>Total 50 hits. 4 have score btw 80-200. E values range from 9.3 to 1e-38.</t>
  </si>
  <si>
    <t>25 of 50 have same start.</t>
  </si>
  <si>
    <t>Not the best RBS but has 11 MAs and 25 other phases with same start position. No remarkable overlap (just 3nt)</t>
  </si>
  <si>
    <t>All hits are phages with query cover 43-100% with percent identity 51.43-97.22% —&gt; no function is identified. (Hypothetical protein)</t>
  </si>
  <si>
    <t xml:space="preserve">40 hits; Top hit from Archaea with probability of 67.81% and Evalue of 8.8. Spans 4 to 28 aa (of 71). Calls Uncharacterized protein conserved in Archaea. </t>
  </si>
  <si>
    <r>
      <t xml:space="preserve">TMHMM: </t>
    </r>
    <r>
      <rPr>
        <sz val="10"/>
        <color rgb="FFFF0000"/>
        <rFont val="Arial"/>
      </rPr>
      <t>outside protein</t>
    </r>
    <r>
      <rPr>
        <sz val="10"/>
        <color theme="1"/>
        <rFont val="Arial"/>
      </rPr>
      <t xml:space="preserve">   SOSUI: soluble (non membrane protein)</t>
    </r>
  </si>
  <si>
    <t xml:space="preserve">Original Glimmer call @bp 36908 has strength 10.20 </t>
  </si>
  <si>
    <t>ORF+2: coding potential spikes ~36900 and drops off ~37090. No dips</t>
  </si>
  <si>
    <t>9 start positions: autoannotated start at 36908 with Z 1.913 and final score -4.905. Best RBS is at position 36986 with Z of 2.723 and final score of -3.792.</t>
  </si>
  <si>
    <r>
      <t xml:space="preserve">4, 36842), </t>
    </r>
    <r>
      <rPr>
        <b/>
        <sz val="10"/>
        <color rgb="FFFF0000"/>
        <rFont val="Arial"/>
      </rPr>
      <t>(Start: 10 @36908 has 5 MA's)</t>
    </r>
    <r>
      <rPr>
        <sz val="10"/>
        <color rgb="FF000000"/>
        <rFont val="Arial"/>
      </rPr>
      <t>, (16, 36962), (18, 36986), (20, 36992), (21, 37001), (24, 37025), (27, 37049), (33, 37088),</t>
    </r>
  </si>
  <si>
    <t xml:space="preserve">Gene 63 stops @ 36908 and gene 64 auto starts @ 36908 —&gt;1 nt overlap </t>
  </si>
  <si>
    <t>Total 18 hits. 11 have score btw 80-200. E values range from 9.3 to 6e-33.</t>
  </si>
  <si>
    <t>11 of 18 have same start.</t>
  </si>
  <si>
    <t xml:space="preserve">Resides within the coding potential, 10MAs, no overlap really (1nt), 11 phages with same start. Not best RBS, but that start position is further which would create an actual gap. </t>
  </si>
  <si>
    <t>All hits are phages with query cover 92-100% and percent identity 45.45-100% —&gt; no function identified. (Hypothetical protein)</t>
  </si>
  <si>
    <t>250 hits; Top hit has probability of 88.45% with Evalue of 2.7. (No specific organism) Spans 5 to 47 aa (70). Calls Protein of unknown function</t>
  </si>
  <si>
    <r>
      <t xml:space="preserve">TMHMM: </t>
    </r>
    <r>
      <rPr>
        <sz val="10"/>
        <color rgb="FFFF0000"/>
        <rFont val="Arial"/>
      </rPr>
      <t>inside protein</t>
    </r>
    <r>
      <rPr>
        <sz val="10"/>
        <color theme="1"/>
        <rFont val="Arial"/>
      </rPr>
      <t xml:space="preserve">   SOSUI: soluble (non membrane protein)</t>
    </r>
  </si>
  <si>
    <t>Original Glimmer call @bp 37120 has strength 5.43</t>
  </si>
  <si>
    <t xml:space="preserve">ORF+3: coding potential spikes ~37100 drops off ~ 37200. Spikes again ~37250 and drops off ~27280. </t>
  </si>
  <si>
    <t>3 start positions: autoannotated start at 37120 with Z of 1.449 and final score of -5.854. The other two have better values; Start@37165 (Z 2.258 and final score -4.935), Start@37270 (Z 2.576 and final score of -4.275).</t>
  </si>
  <si>
    <r>
      <rPr>
        <b/>
        <sz val="10"/>
        <color rgb="FFFF0000"/>
        <rFont val="Arial"/>
      </rPr>
      <t>(Start: 6 @37120 has 4 MA's)</t>
    </r>
    <r>
      <rPr>
        <b/>
        <sz val="10"/>
        <color rgb="FFFF0000"/>
        <rFont val="Arial"/>
      </rPr>
      <t>, (8, 37165), (13, 37270</t>
    </r>
  </si>
  <si>
    <t xml:space="preserve">Gene 64 stops @37120 and gene 65 auto starts @37120 —&gt; 1nt overlap </t>
  </si>
  <si>
    <t>Total 23 hits. 4 have score btw 80-200. E values range from 9.4 to 8e-31.</t>
  </si>
  <si>
    <t>3 of 23 have same start.</t>
  </si>
  <si>
    <t xml:space="preserve">Resides within the coding potential, 4MAs, no overlap (1nt), 3 phages with same start. Two other starts have better RBS but are further in the genome. </t>
  </si>
  <si>
    <t>All hits are phages with query cover 77% - 98%. Percent identity ranges from 54.90% to 98.39%. —&gt; no function identified (Hypothetical protein)</t>
  </si>
  <si>
    <t>16 hits; Top hit from no particular organism has probability of 63.36% and Evalue 9.7. Spans 27 to 44 aa (of 63). Calls Roquin II domain</t>
  </si>
  <si>
    <r>
      <t xml:space="preserve">TMHMM: </t>
    </r>
    <r>
      <rPr>
        <sz val="10"/>
        <color rgb="FFFF0000"/>
        <rFont val="Arial"/>
      </rPr>
      <t>inside protein</t>
    </r>
    <r>
      <rPr>
        <sz val="10"/>
        <color theme="1"/>
        <rFont val="Arial"/>
      </rPr>
      <t xml:space="preserve">   SOSUI: soluble (non membrane protein)</t>
    </r>
  </si>
  <si>
    <t>Original Glimmer call @bp 37308 has strength 7.65</t>
  </si>
  <si>
    <t xml:space="preserve">ORF+1: coding potential spikes ~37300 and drops off ~37470. </t>
  </si>
  <si>
    <t xml:space="preserve">7 start positions: autoannotated start at 37308 with Z 3.058 and final score -2.584 (this is significantly the best RBS). </t>
  </si>
  <si>
    <r>
      <rPr>
        <b/>
        <sz val="10"/>
        <color rgb="FFFF0000"/>
        <rFont val="Arial"/>
      </rPr>
      <t>(Start: 1 @37308 has 2 MA's)</t>
    </r>
    <r>
      <rPr>
        <b/>
        <sz val="10"/>
        <color rgb="FFFF0000"/>
        <rFont val="Arial"/>
      </rPr>
      <t>, (2, 37341), (3, 37344), (4, 37347), (6, 37419), (7, 37452), (8, 37479),</t>
    </r>
  </si>
  <si>
    <t xml:space="preserve">Gene 65 stops @37311 and gene 66 auto starts @ 37308–&gt; 3nt overlap </t>
  </si>
  <si>
    <t>Total 39 hits. 3 have score btw 80-200. E values range from 4.1 to 3e-35.</t>
  </si>
  <si>
    <t>22 of 39 have same start.</t>
  </si>
  <si>
    <t xml:space="preserve">Resides within the coding potential, 2 MAs, 22 other phases with same start, and Best RBS. Only 3nt overlap. </t>
  </si>
  <si>
    <t>Only 2 top hits had query cover of 100%; the rest ranges from 47% to 61%. Percent identity ranges from 48.48% to 86.11%. 1 is a gram+ bacteria and the rest are viruses (ancestral cluster) —&gt; All call Hypothetical protein</t>
  </si>
  <si>
    <t xml:space="preserve">12 hits; Top hit from no particular organism with a probability of 53.04% and Evalue of 59. Spans 9 to 30 aa (of 72). Calls Leucine zipper Dimerization coil of Gal4-like transcription factor </t>
  </si>
  <si>
    <r>
      <t xml:space="preserve">TMHMM: </t>
    </r>
    <r>
      <rPr>
        <sz val="10"/>
        <color rgb="FFFF0000"/>
        <rFont val="Arial"/>
      </rPr>
      <t>inside protein</t>
    </r>
    <r>
      <rPr>
        <sz val="10"/>
        <color theme="1"/>
        <rFont val="Arial"/>
      </rPr>
      <t xml:space="preserve">   SOSUI: soluble (non membrane protein)</t>
    </r>
  </si>
  <si>
    <t>Very High Coding potential in GeneMark that was not Called; not called by Glimmer</t>
  </si>
  <si>
    <t>ORF+2: spikes ~37700 and drops off ~37900. With a dip ~37800</t>
  </si>
  <si>
    <t>Z value 2.643 and final score of -3.306. Other starts; Z value 2.062 and final score of -5.043  for 37664, Z value 2.131 and final score of -5.473 for 37763</t>
  </si>
  <si>
    <t>X</t>
  </si>
  <si>
    <r>
      <rPr>
        <sz val="10"/>
        <color theme="1"/>
        <rFont val="Arial"/>
      </rPr>
      <t xml:space="preserve">Gene 66 ends @ 37526 and gene 67 chosen start @ 37648 --&gt;  </t>
    </r>
    <r>
      <rPr>
        <b/>
        <sz val="10"/>
        <color rgb="FFFF0000"/>
        <rFont val="Arial"/>
      </rPr>
      <t xml:space="preserve"> 122nt gap</t>
    </r>
  </si>
  <si>
    <r>
      <rPr>
        <sz val="10"/>
        <color rgb="FF000000"/>
        <rFont val="Arial"/>
      </rPr>
      <t>New Gene to Replace 67+68: These overlap greatly; glimmer call 68 while GeneMark calls 67. In addition, both are orphams with no known function. Also, 68 is the only reverse gene in this section of the genome. Also huge gap between 68 and 69.</t>
    </r>
    <r>
      <rPr>
        <b/>
        <sz val="10"/>
        <color rgb="FF000000"/>
        <rFont val="Arial"/>
      </rPr>
      <t xml:space="preserve"> Start @37648 has the Best RBS </t>
    </r>
  </si>
  <si>
    <t>Added Gene</t>
  </si>
  <si>
    <t xml:space="preserve">The Topic 10 hits have Query cover ranging from 98% to 81%; percent identity ranges from 94.59 to 59.46%. They call helix-turn-helix DNA binding domain protein or MerR-like helix-turn-helix DNA binding domain protein or MerR-like transcriptional regulator </t>
  </si>
  <si>
    <t xml:space="preserve">250 hits; Top hit from Streptomyces venezuelae with probability of 99.21% and Evalue 3e-10. Spans 4 to 61 aa (of 75). Calls Putative DNA-binding protein BldC (MerR-like DNA binding protein) </t>
  </si>
  <si>
    <r>
      <rPr>
        <sz val="10"/>
        <color theme="1"/>
        <rFont val="Arial"/>
      </rPr>
      <t xml:space="preserve">Within the region of Genes 61 to 69, Phamerator also calls </t>
    </r>
    <r>
      <rPr>
        <b/>
        <u/>
        <sz val="10"/>
        <color theme="1"/>
        <rFont val="Arial"/>
      </rPr>
      <t>MerR-like/ helix-turn-helix DNA binding domain protein</t>
    </r>
    <r>
      <rPr>
        <sz val="10"/>
        <color theme="1"/>
        <rFont val="Arial"/>
      </rPr>
      <t xml:space="preserve"> or just helix-turn-helix DNA binding domain</t>
    </r>
  </si>
  <si>
    <t>SOSUI: Not a transmembrane protein.  DeepTMHMM: Inside protein</t>
  </si>
  <si>
    <t xml:space="preserve">Forward </t>
  </si>
  <si>
    <t>Original Glimmer call @bp 38203 has strength 1.78 ** not called by GeneMark_x0000_</t>
  </si>
  <si>
    <t>ORF+3: coding potential increases ~38250 and drops off ~38370. Small dip ~32320.</t>
  </si>
  <si>
    <t>3 start positions: autoannotated start at 38203 with Z value of 2.063 and final score of -4.575 (best RBS)</t>
  </si>
  <si>
    <t>(9, 38203), (11, 38356), (13, 38419),</t>
  </si>
  <si>
    <r>
      <rPr>
        <sz val="10"/>
        <color rgb="FF000000"/>
        <rFont val="Arial"/>
      </rPr>
      <t xml:space="preserve">Gene 67 ends @ 37960 and gene 68 auto starts @ 38203 —&gt; </t>
    </r>
    <r>
      <rPr>
        <sz val="10"/>
        <color rgb="FFFF0000"/>
        <rFont val="Arial"/>
      </rPr>
      <t>24</t>
    </r>
    <r>
      <rPr>
        <u/>
        <sz val="10"/>
        <color rgb="FFFF0000"/>
        <rFont val="Arial"/>
      </rPr>
      <t>3 nt gap.</t>
    </r>
    <r>
      <rPr>
        <b/>
        <u/>
        <sz val="10"/>
        <color rgb="FFFF0000"/>
        <rFont val="Arial"/>
      </rPr>
      <t xml:space="preserve"> </t>
    </r>
  </si>
  <si>
    <t xml:space="preserve">Total 100 hits. 1 with score &gt;/=200, the rest are btw 80-200. E values range from 1e-13 to 7e-53. </t>
  </si>
  <si>
    <t xml:space="preserve">10 of 100 have same start. </t>
  </si>
  <si>
    <t xml:space="preserve">Not with Coding potential ( increase at 38250). But best RBS of the 3 possible starts. No MAs for any starts. 10 phages with same start. 433nt gap btw it and the previous gene (68). </t>
  </si>
  <si>
    <t xml:space="preserve">HNH endonuclease </t>
  </si>
  <si>
    <t xml:space="preserve">Top 10 hits query cover 92%-100% with a percent identity ranging from 64.58% to 92.63%. All are arthrobacter phages naming gene function as HNH endonuclease. </t>
  </si>
  <si>
    <t>140 hits; Top hit is from Staphylococcus auerus with probability of 98.53% and an Evalue of 3.7e-7. Spans 22 to 87 aa (of 95). Calls CRISPR-associated endonuclease Cas9.</t>
  </si>
  <si>
    <r>
      <rPr>
        <b/>
        <u/>
        <sz val="10"/>
        <color theme="1"/>
        <rFont val="Arial"/>
      </rPr>
      <t>HNH Endonuclease</t>
    </r>
    <r>
      <rPr>
        <b/>
        <u/>
        <sz val="10"/>
        <color theme="1"/>
        <rFont val="Arial"/>
      </rPr>
      <t xml:space="preserve">. Phamerator also shows HNH Endonuclease from Renna12 and Leona. </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</si>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</sst>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1" x14ac:knownFonts="1">
    <font>
      <sz val="10"/>
      <color rgb="FF000000"/>
      <name val="Arial"/>
      <scheme val="minor"/>
    </font>
    <font>
      <b/>
      <sz val="10"/>
      <color theme="1"/>
      <name val="Arial"/>
    </font>
    <font>
      <sz val="10"/>
      <color theme="1"/>
      <name val="Arial"/>
    </font>
    <font>
      <b/>
      <sz val="11"/>
      <color rgb="FF000000"/>
      <name val="Arial"/>
    </font>
    <font>
      <sz val="10"/>
      <color rgb="FF000000"/>
      <name val="Arial"/>
    </font>
    <font>
      <sz val="11"/>
      <color rgb="FF000000"/>
      <name val="Calibri"/>
    </font>
    <font>
      <sz val="11"/>
      <color rgb="FF000000"/>
      <name val="Arial"/>
    </font>
    <font>
      <b/>
      <sz val="10"/>
      <color theme="1"/>
      <name val="Arial"/>
    </font>
    <font>
      <b/>
      <sz val="11"/>
      <color theme="1"/>
      <name val="Arial"/>
    </font>
    <font>
      <sz val="10"/>
      <color theme="1"/>
      <name val="Arial"/>
    </font>
    <font>
      <sz val="10"/>
      <name val="Arial"/>
    </font>
    <font>
      <b/>
      <sz val="11"/>
      <color rgb="FF000000"/>
      <name val="Calibri"/>
    </font>
    <font>
      <sz val="11"/>
      <color theme="1"/>
      <name val="Arial"/>
    </font>
    <font>
      <sz val="10"/>
      <color theme="1"/>
      <name val="Arial"/>
      <scheme val="minor"/>
    </font>
    <font>
      <sz val="10"/>
      <color rgb="FF1F1F1F"/>
      <name val="Arial"/>
      <scheme val="minor"/>
    </font>
    <font>
      <sz val="11"/>
      <color theme="1"/>
      <name val="Calibri"/>
    </font>
    <font>
      <sz val="11"/>
      <color rgb="FF000000"/>
      <name val="Arial"/>
      <scheme val="minor"/>
    </font>
    <font>
      <sz val="11"/>
      <color theme="1"/>
      <name val="Arial"/>
      <scheme val="minor"/>
    </font>
    <font>
      <sz val="10"/>
      <color rgb="FF000000"/>
      <name val="Roboto"/>
    </font>
    <font>
      <sz val="10"/>
      <color rgb="FF000000"/>
      <name val="Arial"/>
    </font>
    <font>
      <sz val="8"/>
      <color rgb="FF000000"/>
      <name val="Arial"/>
    </font>
    <font>
      <sz val="10"/>
      <color theme="1"/>
      <name val="Arial"/>
      <scheme val="minor"/>
    </font>
    <font>
      <sz val="10"/>
      <color theme="1"/>
      <name val="Calibri"/>
    </font>
    <font>
      <sz val="8"/>
      <color theme="1"/>
      <name val="Arial"/>
    </font>
    <font>
      <sz val="10"/>
      <color rgb="FFFF0000"/>
      <name val="Arial"/>
    </font>
    <font>
      <b/>
      <sz val="10"/>
      <color rgb="FFFF0000"/>
      <name val="Arial"/>
    </font>
    <font>
      <b/>
      <u/>
      <sz val="10"/>
      <color theme="1"/>
      <name val="Arial"/>
    </font>
    <font>
      <i/>
      <sz val="11"/>
      <color theme="1"/>
      <name val="Arial"/>
    </font>
    <font>
      <b/>
      <u/>
      <sz val="10"/>
      <color rgb="FFFF0000"/>
      <name val="Arial"/>
    </font>
    <font>
      <b/>
      <sz val="10"/>
      <color rgb="FF000000"/>
      <name val="Arial"/>
    </font>
    <font>
      <u/>
      <sz val="10"/>
      <color rgb="FFFF0000"/>
      <name val="Arial"/>
    </font>
  </fonts>
  <fills count="21">
    <fill>
      <patternFill patternType="none"/>
    </fill>
    <fill>
      <patternFill patternType="gray125"/>
    </fill>
    <fill>
      <patternFill patternType="solid">
        <fgColor rgb="FFFF9900"/>
        <bgColor rgb="FFFF9900"/>
      </patternFill>
    </fill>
    <fill>
      <patternFill patternType="solid">
        <fgColor rgb="FFD9EAD3"/>
        <bgColor rgb="FFD9EAD3"/>
      </patternFill>
    </fill>
    <fill>
      <patternFill patternType="solid">
        <fgColor rgb="FFE6B8AF"/>
        <bgColor rgb="FFE6B8AF"/>
      </patternFill>
    </fill>
    <fill>
      <patternFill patternType="solid">
        <fgColor rgb="FFFFF2CC"/>
        <bgColor rgb="FFFFF2CC"/>
      </patternFill>
    </fill>
    <fill>
      <patternFill patternType="solid">
        <fgColor rgb="FFD0E0E3"/>
        <bgColor rgb="FFD0E0E3"/>
      </patternFill>
    </fill>
    <fill>
      <patternFill patternType="solid">
        <fgColor rgb="FFC9DAF8"/>
        <bgColor rgb="FFC9DAF8"/>
      </patternFill>
    </fill>
    <fill>
      <patternFill patternType="solid">
        <fgColor rgb="FFF4CCCC"/>
        <bgColor rgb="FFF4CCCC"/>
      </patternFill>
    </fill>
    <fill>
      <patternFill patternType="solid">
        <fgColor rgb="FFFCE5CD"/>
        <bgColor rgb="FFFCE5CD"/>
      </patternFill>
    </fill>
    <fill>
      <patternFill patternType="solid">
        <fgColor rgb="FFB6D7A8"/>
        <bgColor rgb="FFB6D7A8"/>
      </patternFill>
    </fill>
    <fill>
      <patternFill patternType="solid">
        <fgColor rgb="FFFFE599"/>
        <bgColor rgb="FFFFE599"/>
      </patternFill>
    </fill>
    <fill>
      <patternFill patternType="solid">
        <fgColor rgb="FFCCCCCC"/>
        <bgColor rgb="FFCCCCCC"/>
      </patternFill>
    </fill>
    <fill>
      <patternFill patternType="solid">
        <fgColor rgb="FFDD7E6B"/>
        <bgColor rgb="FFDD7E6B"/>
      </patternFill>
    </fill>
    <fill>
      <patternFill patternType="solid">
        <fgColor rgb="FFFFFFFF"/>
        <bgColor rgb="FFFFFFFF"/>
      </patternFill>
    </fill>
    <fill>
      <patternFill patternType="solid">
        <fgColor rgb="FFEDFEFF"/>
        <bgColor rgb="FFEDFEFF"/>
      </patternFill>
    </fill>
    <fill>
      <patternFill patternType="solid">
        <fgColor rgb="FFFFFF00"/>
        <bgColor rgb="FFFFFF00"/>
      </patternFill>
    </fill>
    <fill>
      <patternFill patternType="solid">
        <fgColor rgb="FFEA9999"/>
        <bgColor rgb="FFEA9999"/>
      </patternFill>
    </fill>
    <fill>
      <patternFill patternType="solid">
        <fgColor rgb="FFF3F3F3"/>
        <bgColor rgb="FFF3F3F3"/>
      </patternFill>
    </fill>
    <fill>
      <patternFill patternType="solid">
        <fgColor rgb="FFCFE2F3"/>
        <bgColor rgb="FFCFE2F3"/>
      </patternFill>
    </fill>
    <fill>
      <patternFill patternType="solid">
        <fgColor rgb="FFD9D2E9"/>
        <bgColor rgb="FFD9D2E9"/>
      </patternFill>
    </fill>
  </fills>
  <borders count="16">
    <border>
      <left/>
      <right/>
      <top/>
      <bottom/>
      <diagonal/>
    </border>
    <border>
      <left/>
      <right/>
      <top/>
      <bottom/>
      <diagonal/>
    </border>
    <border>
      <left style="thin">
        <color rgb="FF000000"/>
      </left>
      <right style="thin">
        <color rgb="FF000000"/>
      </right>
      <top style="thin">
        <color rgb="FF000000"/>
      </top>
      <bottom/>
      <diagonal/>
    </border>
    <border>
      <left/>
      <right/>
      <top/>
      <bottom style="thin">
        <color rgb="FF000000"/>
      </bottom>
      <diagonal/>
    </border>
    <border>
      <left/>
      <right/>
      <top/>
      <bottom/>
      <diagonal/>
    </border>
    <border>
      <left style="thin">
        <color rgb="FF000000"/>
      </left>
      <right style="thin">
        <color rgb="FF000000"/>
      </right>
      <top/>
      <bottom/>
      <diagonal/>
    </border>
    <border>
      <left/>
      <right style="thin">
        <color rgb="FF000000"/>
      </right>
      <top/>
      <bottom/>
      <diagonal/>
    </border>
    <border>
      <left/>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s>
  <cellStyleXfs count="1">
    <xf numFmtId="0" fontId="0" fillId="0" borderId="0"/>
  </cellStyleXfs>
  <cellXfs count="157">
    <xf numFmtId="0" fontId="0" fillId="0" borderId="0" xfId="0"/>
    <xf numFmtId="0" fontId="2" fillId="0" borderId="0" xfId="0" applyFont="1" applyAlignment="1">
      <alignment wrapText="1"/>
    </xf>
    <xf numFmtId="0" fontId="2" fillId="0" borderId="0" xfId="0" applyFont="1"/>
    <xf numFmtId="49" fontId="3" fillId="0" borderId="0" xfId="0" applyNumberFormat="1" applyFont="1" applyAlignment="1">
      <alignment horizontal="right" wrapText="1"/>
    </xf>
    <xf numFmtId="49" fontId="4" fillId="0" borderId="0" xfId="0" applyNumberFormat="1" applyFont="1" applyAlignment="1">
      <alignment wrapText="1"/>
    </xf>
    <xf numFmtId="49" fontId="5" fillId="0" borderId="0" xfId="0" applyNumberFormat="1" applyFont="1" applyAlignment="1">
      <alignment horizontal="right" wrapText="1"/>
    </xf>
    <xf numFmtId="49" fontId="6" fillId="2" borderId="0" xfId="0" applyNumberFormat="1" applyFont="1" applyFill="1" applyAlignment="1">
      <alignment horizontal="right" wrapText="1"/>
    </xf>
    <xf numFmtId="49" fontId="6" fillId="0" borderId="0" xfId="0" applyNumberFormat="1" applyFont="1" applyAlignment="1">
      <alignment horizontal="right" wrapText="1"/>
    </xf>
    <xf numFmtId="49" fontId="5" fillId="0" borderId="0" xfId="0" applyNumberFormat="1" applyFont="1" applyAlignment="1">
      <alignment wrapText="1"/>
    </xf>
    <xf numFmtId="49" fontId="9" fillId="0" borderId="0" xfId="0" applyNumberFormat="1" applyFont="1" applyAlignment="1">
      <alignment wrapText="1"/>
    </xf>
    <xf numFmtId="49" fontId="5" fillId="2" borderId="0" xfId="0" applyNumberFormat="1" applyFont="1" applyFill="1" applyAlignment="1">
      <alignment horizontal="right" wrapText="1"/>
    </xf>
    <xf numFmtId="49" fontId="11" fillId="0" borderId="0" xfId="0" applyNumberFormat="1" applyFont="1" applyAlignment="1">
      <alignment horizontal="right" wrapText="1"/>
    </xf>
    <xf numFmtId="49" fontId="11" fillId="2" borderId="0" xfId="0" applyNumberFormat="1" applyFont="1" applyFill="1" applyAlignment="1">
      <alignment horizontal="right" wrapText="1"/>
    </xf>
    <xf numFmtId="49" fontId="11" fillId="0" borderId="0" xfId="0" applyNumberFormat="1" applyFont="1" applyAlignment="1">
      <alignment wrapText="1"/>
    </xf>
    <xf numFmtId="49" fontId="7" fillId="0" borderId="0" xfId="0" applyNumberFormat="1" applyFont="1" applyAlignment="1">
      <alignment wrapText="1"/>
    </xf>
    <xf numFmtId="49" fontId="3" fillId="2" borderId="0" xfId="0" applyNumberFormat="1" applyFont="1" applyFill="1" applyAlignment="1">
      <alignment horizontal="right" wrapText="1"/>
    </xf>
    <xf numFmtId="49" fontId="3" fillId="0" borderId="0" xfId="0" applyNumberFormat="1" applyFont="1" applyAlignment="1">
      <alignment wrapText="1"/>
    </xf>
    <xf numFmtId="49" fontId="7" fillId="3" borderId="9" xfId="0" applyNumberFormat="1" applyFont="1" applyFill="1" applyBorder="1" applyAlignment="1">
      <alignment wrapText="1"/>
    </xf>
    <xf numFmtId="49" fontId="7" fillId="4" borderId="9" xfId="0" applyNumberFormat="1" applyFont="1" applyFill="1" applyBorder="1" applyAlignment="1">
      <alignment wrapText="1"/>
    </xf>
    <xf numFmtId="49" fontId="1" fillId="5" borderId="10" xfId="0" applyNumberFormat="1" applyFont="1" applyFill="1" applyBorder="1" applyAlignment="1">
      <alignment wrapText="1"/>
    </xf>
    <xf numFmtId="49" fontId="7" fillId="6" borderId="9" xfId="0" applyNumberFormat="1" applyFont="1" applyFill="1" applyBorder="1" applyAlignment="1">
      <alignment wrapText="1"/>
    </xf>
    <xf numFmtId="49" fontId="7" fillId="7" borderId="9" xfId="0" applyNumberFormat="1" applyFont="1" applyFill="1" applyBorder="1" applyAlignment="1">
      <alignment wrapText="1"/>
    </xf>
    <xf numFmtId="49" fontId="1" fillId="8" borderId="10" xfId="0" applyNumberFormat="1" applyFont="1" applyFill="1" applyBorder="1" applyAlignment="1">
      <alignment wrapText="1"/>
    </xf>
    <xf numFmtId="49" fontId="1" fillId="9" borderId="10" xfId="0" applyNumberFormat="1" applyFont="1" applyFill="1" applyBorder="1" applyAlignment="1">
      <alignment wrapText="1"/>
    </xf>
    <xf numFmtId="49" fontId="7" fillId="13" borderId="9" xfId="0" applyNumberFormat="1" applyFont="1" applyFill="1" applyBorder="1" applyAlignment="1">
      <alignment wrapText="1"/>
    </xf>
    <xf numFmtId="0" fontId="0" fillId="0" borderId="0" xfId="0" applyAlignment="1">
      <alignment horizontal="right" vertical="center" wrapText="1"/>
    </xf>
    <xf numFmtId="0" fontId="0" fillId="0" borderId="0" xfId="0" applyAlignment="1">
      <alignment horizontal="right" vertical="center"/>
    </xf>
    <xf numFmtId="0" fontId="0" fillId="2" borderId="0" xfId="0" applyFill="1" applyAlignment="1">
      <alignment vertical="center" wrapText="1"/>
    </xf>
    <xf numFmtId="0" fontId="0" fillId="0" borderId="0" xfId="0" applyAlignment="1">
      <alignment vertical="center" wrapText="1"/>
    </xf>
    <xf numFmtId="0" fontId="13" fillId="0" borderId="0" xfId="0" applyFont="1" applyAlignment="1">
      <alignment vertical="center" wrapText="1"/>
    </xf>
    <xf numFmtId="0" fontId="13" fillId="12" borderId="0" xfId="0" applyFont="1" applyFill="1" applyAlignment="1">
      <alignment vertical="center" wrapText="1"/>
    </xf>
    <xf numFmtId="0" fontId="13" fillId="12" borderId="0" xfId="0" applyFont="1" applyFill="1" applyAlignment="1">
      <alignment horizontal="left" vertical="center" wrapText="1"/>
    </xf>
    <xf numFmtId="0" fontId="0" fillId="12" borderId="0" xfId="0" applyFill="1" applyAlignment="1">
      <alignment wrapText="1"/>
    </xf>
    <xf numFmtId="0" fontId="14" fillId="12" borderId="0" xfId="0" applyFont="1" applyFill="1" applyAlignment="1">
      <alignment wrapText="1"/>
    </xf>
    <xf numFmtId="0" fontId="0" fillId="7" borderId="0" xfId="0" applyFill="1" applyAlignment="1">
      <alignment vertical="center" wrapText="1"/>
    </xf>
    <xf numFmtId="0" fontId="13" fillId="0" borderId="0" xfId="0" applyFont="1" applyAlignment="1">
      <alignment horizontal="right" vertical="center"/>
    </xf>
    <xf numFmtId="0" fontId="13" fillId="2" borderId="0" xfId="0" applyFont="1" applyFill="1" applyAlignment="1">
      <alignment horizontal="right" vertical="center" wrapText="1"/>
    </xf>
    <xf numFmtId="0" fontId="0" fillId="14" borderId="0" xfId="0" applyFill="1" applyAlignment="1">
      <alignment horizontal="left" vertical="center" wrapText="1"/>
    </xf>
    <xf numFmtId="0" fontId="13" fillId="0" borderId="0" xfId="0" applyFont="1" applyAlignment="1">
      <alignment horizontal="right" vertical="center" wrapText="1"/>
    </xf>
    <xf numFmtId="49" fontId="0" fillId="0" borderId="0" xfId="0" applyNumberFormat="1" applyAlignment="1">
      <alignment vertical="center" wrapText="1"/>
    </xf>
    <xf numFmtId="0" fontId="0" fillId="15" borderId="0" xfId="0" applyFill="1" applyAlignment="1">
      <alignment horizontal="right" vertical="center" wrapText="1"/>
    </xf>
    <xf numFmtId="0" fontId="0" fillId="15" borderId="0" xfId="0" applyFill="1" applyAlignment="1">
      <alignment horizontal="right" vertical="center"/>
    </xf>
    <xf numFmtId="0" fontId="0" fillId="15" borderId="0" xfId="0" applyFill="1" applyAlignment="1">
      <alignment vertical="center" wrapText="1"/>
    </xf>
    <xf numFmtId="0" fontId="13" fillId="15" borderId="0" xfId="0" applyFont="1" applyFill="1" applyAlignment="1">
      <alignment vertical="center" wrapText="1"/>
    </xf>
    <xf numFmtId="0" fontId="0" fillId="15" borderId="0" xfId="0" applyFill="1" applyAlignment="1">
      <alignment horizontal="left" vertical="center" wrapText="1"/>
    </xf>
    <xf numFmtId="0" fontId="13" fillId="15" borderId="0" xfId="0" applyFont="1" applyFill="1" applyAlignment="1">
      <alignment horizontal="right" vertical="center" wrapText="1"/>
    </xf>
    <xf numFmtId="0" fontId="13" fillId="15" borderId="0" xfId="0" applyFont="1" applyFill="1" applyAlignment="1">
      <alignment horizontal="left" vertical="center" wrapText="1"/>
    </xf>
    <xf numFmtId="0" fontId="13" fillId="15" borderId="0" xfId="0" applyFont="1" applyFill="1" applyAlignment="1">
      <alignment horizontal="left" vertical="center"/>
    </xf>
    <xf numFmtId="0" fontId="0" fillId="15" borderId="0" xfId="0" applyFill="1" applyAlignment="1">
      <alignment wrapText="1"/>
    </xf>
    <xf numFmtId="49" fontId="13" fillId="15" borderId="0" xfId="0" applyNumberFormat="1" applyFont="1" applyFill="1" applyAlignment="1">
      <alignment horizontal="left" vertical="center" wrapText="1"/>
    </xf>
    <xf numFmtId="0" fontId="13" fillId="15" borderId="0" xfId="0" applyFont="1" applyFill="1" applyAlignment="1">
      <alignment vertical="center"/>
    </xf>
    <xf numFmtId="0" fontId="5" fillId="0" borderId="0" xfId="0" applyFont="1" applyAlignment="1">
      <alignment horizontal="right" wrapText="1"/>
    </xf>
    <xf numFmtId="0" fontId="5" fillId="0" borderId="0" xfId="0" applyFont="1" applyAlignment="1">
      <alignment horizontal="right"/>
    </xf>
    <xf numFmtId="0" fontId="5" fillId="2" borderId="0" xfId="0" applyFont="1" applyFill="1" applyAlignment="1">
      <alignment horizontal="right"/>
    </xf>
    <xf numFmtId="0" fontId="5" fillId="0" borderId="0" xfId="0" applyFont="1" applyAlignment="1">
      <alignment wrapText="1"/>
    </xf>
    <xf numFmtId="0" fontId="15" fillId="0" borderId="0" xfId="0" applyFont="1" applyAlignment="1">
      <alignment wrapText="1"/>
    </xf>
    <xf numFmtId="0" fontId="16" fillId="0" borderId="0" xfId="0" applyFont="1" applyAlignment="1">
      <alignment vertical="top" wrapText="1"/>
    </xf>
    <xf numFmtId="0" fontId="17" fillId="0" borderId="0" xfId="0" applyFont="1" applyAlignment="1">
      <alignment vertical="top" wrapText="1"/>
    </xf>
    <xf numFmtId="0" fontId="16" fillId="14" borderId="0" xfId="0" applyFont="1" applyFill="1" applyAlignment="1">
      <alignment wrapText="1"/>
    </xf>
    <xf numFmtId="0" fontId="17" fillId="0" borderId="0" xfId="0" applyFont="1" applyAlignment="1">
      <alignment wrapText="1"/>
    </xf>
    <xf numFmtId="49" fontId="17" fillId="12" borderId="10" xfId="0" applyNumberFormat="1" applyFont="1" applyFill="1" applyBorder="1" applyAlignment="1">
      <alignment wrapText="1"/>
    </xf>
    <xf numFmtId="49" fontId="17" fillId="12" borderId="12" xfId="0" applyNumberFormat="1" applyFont="1" applyFill="1" applyBorder="1" applyAlignment="1">
      <alignment wrapText="1"/>
    </xf>
    <xf numFmtId="0" fontId="15" fillId="12" borderId="0" xfId="0" applyFont="1" applyFill="1"/>
    <xf numFmtId="0" fontId="15" fillId="12" borderId="0" xfId="0" applyFont="1" applyFill="1" applyAlignment="1">
      <alignment wrapText="1"/>
    </xf>
    <xf numFmtId="0" fontId="9" fillId="0" borderId="0" xfId="0" applyFont="1" applyAlignment="1">
      <alignment wrapText="1"/>
    </xf>
    <xf numFmtId="0" fontId="5" fillId="14" borderId="0" xfId="0" applyFont="1" applyFill="1" applyAlignment="1">
      <alignment horizontal="right"/>
    </xf>
    <xf numFmtId="0" fontId="5" fillId="2" borderId="0" xfId="0" applyFont="1" applyFill="1" applyAlignment="1">
      <alignment horizontal="right" wrapText="1"/>
    </xf>
    <xf numFmtId="0" fontId="15" fillId="0" borderId="0" xfId="0" applyFont="1"/>
    <xf numFmtId="0" fontId="2" fillId="12" borderId="0" xfId="0" applyFont="1" applyFill="1"/>
    <xf numFmtId="0" fontId="12" fillId="12" borderId="0" xfId="0" applyFont="1" applyFill="1" applyAlignment="1">
      <alignment wrapText="1"/>
    </xf>
    <xf numFmtId="0" fontId="2" fillId="12" borderId="0" xfId="0" applyFont="1" applyFill="1" applyAlignment="1">
      <alignment wrapText="1"/>
    </xf>
    <xf numFmtId="0" fontId="9" fillId="16" borderId="0" xfId="0" applyFont="1" applyFill="1" applyAlignment="1">
      <alignment wrapText="1"/>
    </xf>
    <xf numFmtId="0" fontId="2" fillId="16" borderId="0" xfId="0" applyFont="1" applyFill="1" applyAlignment="1">
      <alignment wrapText="1"/>
    </xf>
    <xf numFmtId="0" fontId="12" fillId="12" borderId="0" xfId="0" applyFont="1" applyFill="1"/>
    <xf numFmtId="0" fontId="5" fillId="8" borderId="0" xfId="0" applyFont="1" applyFill="1" applyAlignment="1">
      <alignment horizontal="right" wrapText="1"/>
    </xf>
    <xf numFmtId="0" fontId="9" fillId="2" borderId="0" xfId="0" applyFont="1" applyFill="1" applyAlignment="1">
      <alignment wrapText="1"/>
    </xf>
    <xf numFmtId="0" fontId="2" fillId="17" borderId="0" xfId="0" applyFont="1" applyFill="1" applyAlignment="1">
      <alignment wrapText="1"/>
    </xf>
    <xf numFmtId="0" fontId="18" fillId="2" borderId="0" xfId="0" applyFont="1" applyFill="1"/>
    <xf numFmtId="0" fontId="5" fillId="16" borderId="0" xfId="0" applyFont="1" applyFill="1" applyAlignment="1">
      <alignment horizontal="right" wrapText="1"/>
    </xf>
    <xf numFmtId="0" fontId="19" fillId="2" borderId="0" xfId="0" applyFont="1" applyFill="1" applyAlignment="1">
      <alignment horizontal="right"/>
    </xf>
    <xf numFmtId="0" fontId="20" fillId="0" borderId="0" xfId="0" applyFont="1" applyAlignment="1">
      <alignment vertical="top" wrapText="1"/>
    </xf>
    <xf numFmtId="0" fontId="21" fillId="0" borderId="0" xfId="0" applyFont="1" applyAlignment="1">
      <alignment wrapText="1"/>
    </xf>
    <xf numFmtId="0" fontId="22" fillId="0" borderId="0" xfId="0" applyFont="1" applyAlignment="1">
      <alignment wrapText="1"/>
    </xf>
    <xf numFmtId="0" fontId="2" fillId="12" borderId="10" xfId="0" applyFont="1" applyFill="1" applyBorder="1" applyAlignment="1">
      <alignment wrapText="1"/>
    </xf>
    <xf numFmtId="0" fontId="9" fillId="0" borderId="0" xfId="0" applyFont="1" applyAlignment="1">
      <alignment horizontal="left" wrapText="1"/>
    </xf>
    <xf numFmtId="0" fontId="5" fillId="0" borderId="0" xfId="0" applyFont="1" applyAlignment="1">
      <alignment horizontal="left" wrapText="1"/>
    </xf>
    <xf numFmtId="0" fontId="4" fillId="0" borderId="0" xfId="0" applyFont="1" applyAlignment="1">
      <alignment wrapText="1"/>
    </xf>
    <xf numFmtId="0" fontId="20" fillId="0" borderId="0" xfId="0" applyFont="1" applyAlignment="1">
      <alignment horizontal="left" vertical="top" wrapText="1"/>
    </xf>
    <xf numFmtId="0" fontId="21" fillId="0" borderId="0" xfId="0" applyFont="1"/>
    <xf numFmtId="0" fontId="4" fillId="0" borderId="0" xfId="0" applyFont="1" applyAlignment="1">
      <alignment vertical="top" wrapText="1"/>
    </xf>
    <xf numFmtId="0" fontId="4" fillId="14" borderId="0" xfId="0" applyFont="1" applyFill="1" applyAlignment="1">
      <alignment horizontal="left" wrapText="1"/>
    </xf>
    <xf numFmtId="0" fontId="21" fillId="12" borderId="0" xfId="0" applyFont="1" applyFill="1"/>
    <xf numFmtId="0" fontId="5" fillId="16" borderId="0" xfId="0" applyFont="1" applyFill="1" applyAlignment="1">
      <alignment wrapText="1"/>
    </xf>
    <xf numFmtId="0" fontId="4" fillId="16" borderId="0" xfId="0" applyFont="1" applyFill="1" applyAlignment="1">
      <alignment vertical="top" wrapText="1"/>
    </xf>
    <xf numFmtId="0" fontId="9" fillId="12" borderId="0" xfId="0" applyFont="1" applyFill="1" applyAlignment="1">
      <alignment wrapText="1"/>
    </xf>
    <xf numFmtId="0" fontId="15" fillId="3" borderId="0" xfId="0" applyFont="1" applyFill="1" applyAlignment="1">
      <alignment horizontal="center" wrapText="1"/>
    </xf>
    <xf numFmtId="0" fontId="2" fillId="3" borderId="0" xfId="0" applyFont="1" applyFill="1"/>
    <xf numFmtId="0" fontId="15" fillId="3" borderId="0" xfId="0" applyFont="1" applyFill="1" applyAlignment="1">
      <alignment horizontal="center"/>
    </xf>
    <xf numFmtId="0" fontId="15" fillId="2" borderId="0" xfId="0" applyFont="1" applyFill="1" applyAlignment="1">
      <alignment horizontal="center"/>
    </xf>
    <xf numFmtId="0" fontId="2" fillId="3" borderId="0" xfId="0" applyFont="1" applyFill="1" applyAlignment="1">
      <alignment horizontal="center" wrapText="1"/>
    </xf>
    <xf numFmtId="0" fontId="23" fillId="3" borderId="0" xfId="0" applyFont="1" applyFill="1" applyAlignment="1">
      <alignment horizontal="center" wrapText="1"/>
    </xf>
    <xf numFmtId="0" fontId="2" fillId="0" borderId="0" xfId="0" applyFont="1" applyAlignment="1">
      <alignment horizontal="center" wrapText="1"/>
    </xf>
    <xf numFmtId="0" fontId="15" fillId="19" borderId="0" xfId="0" applyFont="1" applyFill="1" applyAlignment="1">
      <alignment horizontal="center" wrapText="1"/>
    </xf>
    <xf numFmtId="0" fontId="2" fillId="19" borderId="0" xfId="0" applyFont="1" applyFill="1"/>
    <xf numFmtId="0" fontId="15" fillId="19" borderId="0" xfId="0" applyFont="1" applyFill="1" applyAlignment="1">
      <alignment horizontal="center"/>
    </xf>
    <xf numFmtId="0" fontId="2" fillId="19" borderId="0" xfId="0" applyFont="1" applyFill="1" applyAlignment="1">
      <alignment horizontal="center" wrapText="1"/>
    </xf>
    <xf numFmtId="0" fontId="23" fillId="19" borderId="0" xfId="0" applyFont="1" applyFill="1" applyAlignment="1">
      <alignment horizontal="center" wrapText="1"/>
    </xf>
    <xf numFmtId="0" fontId="24" fillId="19" borderId="0" xfId="0" applyFont="1" applyFill="1" applyAlignment="1">
      <alignment horizontal="center" wrapText="1"/>
    </xf>
    <xf numFmtId="0" fontId="19" fillId="19" borderId="0" xfId="0" applyFont="1" applyFill="1" applyAlignment="1">
      <alignment horizontal="center" wrapText="1"/>
    </xf>
    <xf numFmtId="0" fontId="25" fillId="3" borderId="0" xfId="0" applyFont="1" applyFill="1" applyAlignment="1">
      <alignment horizontal="center" wrapText="1"/>
    </xf>
    <xf numFmtId="0" fontId="19" fillId="3" borderId="0" xfId="0" applyFont="1" applyFill="1" applyAlignment="1">
      <alignment horizontal="center" wrapText="1"/>
    </xf>
    <xf numFmtId="0" fontId="25" fillId="19" borderId="0" xfId="0" applyFont="1" applyFill="1" applyAlignment="1">
      <alignment horizontal="center" wrapText="1"/>
    </xf>
    <xf numFmtId="0" fontId="15" fillId="20" borderId="13" xfId="0" applyFont="1" applyFill="1" applyBorder="1" applyAlignment="1">
      <alignment horizontal="center" wrapText="1"/>
    </xf>
    <xf numFmtId="0" fontId="2" fillId="20" borderId="14" xfId="0" applyFont="1" applyFill="1" applyBorder="1"/>
    <xf numFmtId="0" fontId="15" fillId="20" borderId="14" xfId="0" applyFont="1" applyFill="1" applyBorder="1" applyAlignment="1">
      <alignment horizontal="center" wrapText="1"/>
    </xf>
    <xf numFmtId="0" fontId="15" fillId="20" borderId="14" xfId="0" applyFont="1" applyFill="1" applyBorder="1" applyAlignment="1">
      <alignment horizontal="center"/>
    </xf>
    <xf numFmtId="0" fontId="15" fillId="2" borderId="14" xfId="0" applyFont="1" applyFill="1" applyBorder="1" applyAlignment="1">
      <alignment horizontal="center"/>
    </xf>
    <xf numFmtId="0" fontId="24" fillId="20" borderId="14" xfId="0" applyFont="1" applyFill="1" applyBorder="1" applyAlignment="1">
      <alignment horizontal="center" wrapText="1"/>
    </xf>
    <xf numFmtId="0" fontId="23" fillId="20" borderId="14" xfId="0" applyFont="1" applyFill="1" applyBorder="1" applyAlignment="1">
      <alignment horizontal="center" wrapText="1"/>
    </xf>
    <xf numFmtId="0" fontId="2" fillId="20" borderId="14" xfId="0" applyFont="1" applyFill="1" applyBorder="1" applyAlignment="1">
      <alignment horizontal="center" wrapText="1"/>
    </xf>
    <xf numFmtId="0" fontId="19" fillId="20" borderId="14" xfId="0" applyFont="1" applyFill="1" applyBorder="1" applyAlignment="1">
      <alignment horizontal="center" wrapText="1"/>
    </xf>
    <xf numFmtId="0" fontId="2" fillId="20" borderId="15" xfId="0" applyFont="1" applyFill="1" applyBorder="1"/>
    <xf numFmtId="0" fontId="9" fillId="0" borderId="14" xfId="0" applyFont="1" applyBorder="1" applyAlignment="1">
      <alignment wrapText="1"/>
    </xf>
    <xf numFmtId="0" fontId="9" fillId="0" borderId="12" xfId="0" applyFont="1" applyBorder="1" applyAlignment="1">
      <alignment wrapText="1"/>
    </xf>
    <xf numFmtId="0" fontId="26" fillId="3" borderId="0" xfId="0" applyFont="1" applyFill="1" applyAlignment="1">
      <alignment horizontal="center" wrapText="1"/>
    </xf>
    <xf numFmtId="0" fontId="2" fillId="2" borderId="0" xfId="0" applyFont="1" applyFill="1"/>
    <xf numFmtId="0" fontId="2" fillId="0" borderId="0" xfId="0" applyFont="1" applyAlignment="1">
      <alignment vertical="top"/>
    </xf>
    <xf numFmtId="0" fontId="21" fillId="2" borderId="0" xfId="0" applyFont="1" applyFill="1"/>
    <xf numFmtId="0" fontId="2" fillId="0" borderId="0" xfId="0" applyFont="1" applyAlignment="1">
      <alignment vertical="top" wrapText="1"/>
    </xf>
    <xf numFmtId="0" fontId="0" fillId="0" borderId="0" xfId="0"/>
    <xf numFmtId="49" fontId="2" fillId="10" borderId="0" xfId="0" applyNumberFormat="1" applyFont="1" applyFill="1" applyAlignment="1">
      <alignment horizontal="center"/>
    </xf>
    <xf numFmtId="49" fontId="2" fillId="11" borderId="3" xfId="0" applyNumberFormat="1" applyFont="1" applyFill="1" applyBorder="1" applyAlignment="1">
      <alignment horizontal="center" wrapText="1"/>
    </xf>
    <xf numFmtId="0" fontId="10" fillId="0" borderId="3" xfId="0" applyFont="1" applyBorder="1"/>
    <xf numFmtId="49" fontId="1" fillId="12" borderId="6" xfId="0" applyNumberFormat="1" applyFont="1" applyFill="1" applyBorder="1" applyAlignment="1">
      <alignment horizontal="center" wrapText="1"/>
    </xf>
    <xf numFmtId="0" fontId="10" fillId="0" borderId="6" xfId="0" applyFont="1" applyBorder="1"/>
    <xf numFmtId="0" fontId="10" fillId="0" borderId="11" xfId="0" applyFont="1" applyBorder="1"/>
    <xf numFmtId="49" fontId="1" fillId="12" borderId="6" xfId="0" applyNumberFormat="1" applyFont="1" applyFill="1" applyBorder="1" applyAlignment="1">
      <alignment wrapText="1"/>
    </xf>
    <xf numFmtId="49" fontId="7" fillId="3" borderId="1" xfId="0" applyNumberFormat="1" applyFont="1" applyFill="1" applyBorder="1" applyAlignment="1">
      <alignment horizontal="center" wrapText="1"/>
    </xf>
    <xf numFmtId="0" fontId="10" fillId="0" borderId="4" xfId="0" applyFont="1" applyBorder="1"/>
    <xf numFmtId="0" fontId="10" fillId="0" borderId="7" xfId="0" applyFont="1" applyBorder="1"/>
    <xf numFmtId="49" fontId="7" fillId="4" borderId="1" xfId="0" applyNumberFormat="1" applyFont="1" applyFill="1" applyBorder="1" applyAlignment="1">
      <alignment horizontal="center" wrapText="1"/>
    </xf>
    <xf numFmtId="49" fontId="1" fillId="5" borderId="1" xfId="0" applyNumberFormat="1" applyFont="1" applyFill="1" applyBorder="1" applyAlignment="1">
      <alignment horizontal="center" wrapText="1"/>
    </xf>
    <xf numFmtId="49" fontId="7" fillId="6" borderId="1" xfId="0" applyNumberFormat="1" applyFont="1" applyFill="1" applyBorder="1" applyAlignment="1">
      <alignment horizontal="center" wrapText="1"/>
    </xf>
    <xf numFmtId="49" fontId="7" fillId="7" borderId="1" xfId="0" applyNumberFormat="1" applyFont="1" applyFill="1" applyBorder="1" applyAlignment="1">
      <alignment horizontal="center" wrapText="1"/>
    </xf>
    <xf numFmtId="49" fontId="8" fillId="8" borderId="1" xfId="0" applyNumberFormat="1" applyFont="1" applyFill="1" applyBorder="1" applyAlignment="1">
      <alignment horizontal="center" wrapText="1"/>
    </xf>
    <xf numFmtId="49" fontId="1" fillId="9" borderId="2" xfId="0" applyNumberFormat="1" applyFont="1" applyFill="1" applyBorder="1" applyAlignment="1">
      <alignment horizontal="center" wrapText="1"/>
    </xf>
    <xf numFmtId="0" fontId="10" fillId="0" borderId="4" xfId="0" applyFont="1" applyBorder="1" applyAlignment="1">
      <alignment wrapText="1"/>
    </xf>
    <xf numFmtId="0" fontId="10" fillId="0" borderId="5" xfId="0" applyFont="1" applyBorder="1" applyAlignment="1">
      <alignment wrapText="1"/>
    </xf>
    <xf numFmtId="0" fontId="10" fillId="0" borderId="6" xfId="0" applyFont="1" applyBorder="1" applyAlignment="1">
      <alignment wrapText="1"/>
    </xf>
    <xf numFmtId="0" fontId="10" fillId="0" borderId="7" xfId="0" applyFont="1" applyBorder="1" applyAlignment="1">
      <alignment wrapText="1"/>
    </xf>
    <xf numFmtId="0" fontId="10" fillId="0" borderId="8" xfId="0" applyFont="1" applyBorder="1" applyAlignment="1">
      <alignment wrapText="1"/>
    </xf>
    <xf numFmtId="0" fontId="10" fillId="0" borderId="11" xfId="0" applyFont="1" applyBorder="1" applyAlignment="1">
      <alignment wrapText="1"/>
    </xf>
    <xf numFmtId="0" fontId="18" fillId="14" borderId="0" xfId="0" applyFont="1" applyFill="1" applyAlignment="1">
      <alignment wrapText="1"/>
    </xf>
    <xf numFmtId="0" fontId="19" fillId="14" borderId="0" xfId="0" applyFont="1" applyFill="1" applyAlignment="1">
      <alignment horizontal="right" wrapText="1"/>
    </xf>
    <xf numFmtId="0" fontId="19" fillId="18" borderId="0" xfId="0" applyFont="1" applyFill="1" applyAlignment="1">
      <alignment horizontal="right" wrapText="1"/>
    </xf>
    <xf numFmtId="0" fontId="19" fillId="14" borderId="0" xfId="0" applyFont="1" applyFill="1" applyAlignment="1">
      <alignment horizontal="left" wrapText="1"/>
    </xf>
    <xf numFmtId="0" fontId="0" fillId="0" borderId="0" xfId="0" applyAlignment="1">
      <alignment wrapText="1"/>
    </xf>
  </cellXfs>
  <cellStyles count="1">
    <cellStyle name="Normal" xfId="0" builtinId="0"/>
  </cellStyles>
  <dxfs count="16">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s>
  <tableStyles count="2">
    <tableStyle name="TEMPLATE-style" pivot="0" count="2" xr9:uid="{00000000-0011-0000-FFFF-FFFF00000000}">
      <tableStyleElement type="firstRowStripe" dxfId="15"/>
      <tableStyleElement type="secondRowStripe" dxfId="14"/>
    </tableStyle>
    <tableStyle name="Kenny-style" pivot="0" count="2" xr9:uid="{00000000-0011-0000-FFFF-FFFF01000000}">
      <tableStyleElement type="firstRowStrip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9AE334-D090-2F49-8912-9E359B8C0856}" name="Table_13" displayName="Table_13" ref="B33:L79" headerRowCount="0">
  <tableColumns count="11">
    <tableColumn id="1" xr3:uid="{7AC0FC47-4D16-1D4D-BB14-9C5E31874117}" name="Column1"/>
    <tableColumn id="2" xr3:uid="{1B3096D0-4BB9-5C44-A741-55B985CFC55C}" name="Column2"/>
    <tableColumn id="4" xr3:uid="{080AFA93-DD72-1441-B6E3-4ED381065A17}" name="Column4"/>
    <tableColumn id="5" xr3:uid="{F6280552-6C52-1F45-A058-46D541AD03AD}" name="Column5"/>
    <tableColumn id="6" xr3:uid="{FAA507BC-78A3-1C45-AD31-E8C9DD1DA7D4}" name="Column6"/>
    <tableColumn id="7" xr3:uid="{3E59E683-6B92-A048-A8C1-C7B15A1D9D37}" name="Column7"/>
    <tableColumn id="15" xr3:uid="{545B0A79-5981-D641-BDB0-A48DEF9B598A}" name="Column15" dataDxfId="1"/>
    <tableColumn id="16" xr3:uid="{4259746B-F11F-D24C-9B8D-FA5D45E279A3}" name="Column16" dataDxfId="0"/>
    <tableColumn id="20" xr3:uid="{5D8C41E6-EBE1-444B-9976-42BD152D0C02}" name="Column20"/>
    <tableColumn id="21" xr3:uid="{C22E89FE-D257-FF48-BD38-6FEB7E2A42EA}" name="Column21"/>
    <tableColumn id="22" xr3:uid="{802F5539-F00A-DC42-83A9-2014E77B4114}" name="Column22"/>
  </tableColumns>
  <tableStyleInfo name="TEMPLATE-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33:W79" headerRowCount="0">
  <tableColumns count="22">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dataDxfId="11"/>
    <tableColumn id="10" xr3:uid="{00000000-0010-0000-0000-00000A000000}" name="Column10" dataDxfId="10"/>
    <tableColumn id="11" xr3:uid="{00000000-0010-0000-0000-00000B000000}" name="Column11" dataDxfId="9"/>
    <tableColumn id="12" xr3:uid="{00000000-0010-0000-0000-00000C000000}" name="Column12" dataDxfId="8"/>
    <tableColumn id="13" xr3:uid="{00000000-0010-0000-0000-00000D000000}" name="Column13" dataDxfId="7"/>
    <tableColumn id="14" xr3:uid="{00000000-0010-0000-0000-00000E000000}" name="Column14" dataDxfId="6"/>
    <tableColumn id="15" xr3:uid="{00000000-0010-0000-0000-00000F000000}" name="Column15" dataDxfId="5"/>
    <tableColumn id="16" xr3:uid="{00000000-0010-0000-0000-000010000000}" name="Column16" dataDxfId="4"/>
    <tableColumn id="17" xr3:uid="{00000000-0010-0000-0000-000011000000}" name="Column17" dataDxfId="3"/>
    <tableColumn id="18" xr3:uid="{00000000-0010-0000-0000-000012000000}" name="Column18" dataDxfId="2"/>
    <tableColumn id="19" xr3:uid="{00000000-0010-0000-0000-000013000000}" name="Column19"/>
    <tableColumn id="20" xr3:uid="{00000000-0010-0000-0000-000014000000}" name="Column20"/>
    <tableColumn id="21" xr3:uid="{00000000-0010-0000-0000-000015000000}" name="Column21"/>
    <tableColumn id="22" xr3:uid="{00000000-0010-0000-0000-000016000000}" name="Column22"/>
  </tableColumns>
  <tableStyleInfo name="TEMPLATE-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8AA1A-817D-C64E-B863-38F416236309}">
  <sheetPr>
    <outlinePr summaryBelow="0" summaryRight="0"/>
    <pageSetUpPr fitToPage="1"/>
  </sheetPr>
  <dimension ref="A1:Y989"/>
  <sheetViews>
    <sheetView zoomScale="81" workbookViewId="0">
      <pane xSplit="7" ySplit="5" topLeftCell="H6" activePane="bottomRight" state="frozen"/>
      <selection pane="topRight" activeCell="I1" sqref="I1"/>
      <selection pane="bottomLeft" activeCell="A6" sqref="A6"/>
      <selection pane="bottomRight" activeCell="P6" sqref="P6"/>
    </sheetView>
  </sheetViews>
  <sheetFormatPr baseColWidth="10" defaultColWidth="12.6640625" defaultRowHeight="13" x14ac:dyDescent="0.15"/>
  <cols>
    <col min="1" max="1" width="12.6640625" customWidth="1"/>
    <col min="2" max="2" width="16.6640625" customWidth="1"/>
    <col min="3" max="5" width="12.6640625" customWidth="1"/>
    <col min="8" max="8" width="12.6640625" style="156"/>
    <col min="9" max="9" width="14.83203125" style="156" customWidth="1"/>
    <col min="13" max="14" width="12.6640625" hidden="1" customWidth="1"/>
  </cols>
  <sheetData>
    <row r="1" spans="1:14" ht="31" x14ac:dyDescent="0.2">
      <c r="A1" s="3" t="s">
        <v>3</v>
      </c>
      <c r="B1" s="3" t="s">
        <v>4</v>
      </c>
      <c r="C1" s="4"/>
      <c r="D1" s="6"/>
      <c r="E1" s="7"/>
      <c r="F1" s="8"/>
      <c r="G1" s="8"/>
      <c r="H1" s="9"/>
      <c r="I1" s="9"/>
      <c r="K1" s="131" t="s">
        <v>13</v>
      </c>
      <c r="L1" s="132"/>
      <c r="M1" s="9"/>
      <c r="N1" s="9"/>
    </row>
    <row r="2" spans="1:14" ht="15" x14ac:dyDescent="0.2">
      <c r="A2" s="5"/>
      <c r="B2" s="5"/>
      <c r="C2" s="5"/>
      <c r="D2" s="10"/>
      <c r="E2" s="5"/>
      <c r="F2" s="8"/>
      <c r="G2" s="8"/>
      <c r="H2" s="9"/>
      <c r="I2" s="9"/>
      <c r="J2" s="133" t="s">
        <v>17</v>
      </c>
      <c r="K2" s="133" t="s">
        <v>18</v>
      </c>
      <c r="L2" s="133" t="s">
        <v>19</v>
      </c>
      <c r="M2" s="9"/>
      <c r="N2" s="9"/>
    </row>
    <row r="3" spans="1:14" ht="32" x14ac:dyDescent="0.2">
      <c r="A3" s="11" t="s">
        <v>20</v>
      </c>
      <c r="B3" s="11" t="s">
        <v>21</v>
      </c>
      <c r="C3" s="4"/>
      <c r="D3" s="10"/>
      <c r="E3" s="5"/>
      <c r="F3" s="8"/>
      <c r="G3" s="8"/>
      <c r="H3" s="9"/>
      <c r="I3" s="9"/>
      <c r="J3" s="134"/>
      <c r="K3" s="134"/>
      <c r="L3" s="134"/>
      <c r="M3" s="9"/>
      <c r="N3" s="9"/>
    </row>
    <row r="4" spans="1:14" ht="95" customHeight="1" x14ac:dyDescent="0.2">
      <c r="A4" s="11"/>
      <c r="B4" s="11"/>
      <c r="C4" s="11"/>
      <c r="D4" s="12"/>
      <c r="E4" s="11"/>
      <c r="F4" s="13"/>
      <c r="G4" s="13"/>
      <c r="H4" s="14"/>
      <c r="I4" s="14"/>
      <c r="J4" s="134"/>
      <c r="K4" s="134"/>
      <c r="L4" s="134"/>
      <c r="M4" s="14"/>
      <c r="N4" s="14"/>
    </row>
    <row r="5" spans="1:14" ht="84" x14ac:dyDescent="0.15">
      <c r="A5" s="3" t="s">
        <v>22</v>
      </c>
      <c r="B5" s="3" t="s">
        <v>23</v>
      </c>
      <c r="C5" s="3" t="s">
        <v>24</v>
      </c>
      <c r="D5" s="15" t="s">
        <v>26</v>
      </c>
      <c r="E5" s="3" t="s">
        <v>27</v>
      </c>
      <c r="F5" s="16" t="s">
        <v>28</v>
      </c>
      <c r="G5" s="16" t="s">
        <v>29</v>
      </c>
      <c r="H5" s="24" t="s">
        <v>32</v>
      </c>
      <c r="I5" s="24" t="s">
        <v>33</v>
      </c>
      <c r="J5" s="135"/>
      <c r="K5" s="135"/>
      <c r="L5" s="135"/>
      <c r="M5" s="14"/>
      <c r="N5" s="14"/>
    </row>
    <row r="6" spans="1:14" ht="224" x14ac:dyDescent="0.15">
      <c r="A6" s="25"/>
      <c r="B6" s="25"/>
      <c r="C6" s="25" t="s">
        <v>37</v>
      </c>
      <c r="D6" s="27">
        <v>102</v>
      </c>
      <c r="E6" s="26" t="s">
        <v>39</v>
      </c>
      <c r="F6" s="26">
        <v>410</v>
      </c>
      <c r="G6" s="28" t="s">
        <v>35</v>
      </c>
      <c r="H6" s="28">
        <v>102</v>
      </c>
      <c r="I6" s="28" t="s">
        <v>47</v>
      </c>
      <c r="J6" s="31" t="s">
        <v>51</v>
      </c>
      <c r="K6" s="31" t="s">
        <v>52</v>
      </c>
      <c r="L6" s="30" t="s">
        <v>53</v>
      </c>
      <c r="M6" s="32" t="s">
        <v>54</v>
      </c>
      <c r="N6" s="32" t="s">
        <v>54</v>
      </c>
    </row>
    <row r="7" spans="1:14" ht="358" x14ac:dyDescent="0.15">
      <c r="A7" s="25"/>
      <c r="B7" s="25"/>
      <c r="C7" s="25" t="s">
        <v>55</v>
      </c>
      <c r="D7" s="27">
        <v>370</v>
      </c>
      <c r="E7" s="26" t="s">
        <v>57</v>
      </c>
      <c r="F7" s="26">
        <v>1992</v>
      </c>
      <c r="G7" s="28" t="s">
        <v>35</v>
      </c>
      <c r="H7" s="28">
        <v>370</v>
      </c>
      <c r="I7" s="28" t="s">
        <v>65</v>
      </c>
      <c r="J7" s="33" t="s">
        <v>68</v>
      </c>
      <c r="K7" s="31" t="s">
        <v>52</v>
      </c>
      <c r="L7" s="30" t="s">
        <v>69</v>
      </c>
      <c r="M7" s="32" t="s">
        <v>70</v>
      </c>
      <c r="N7" s="32" t="s">
        <v>70</v>
      </c>
    </row>
    <row r="8" spans="1:14" ht="397" x14ac:dyDescent="0.15">
      <c r="A8" s="25"/>
      <c r="B8" s="25"/>
      <c r="C8" s="25" t="s">
        <v>71</v>
      </c>
      <c r="D8" s="27">
        <v>1989</v>
      </c>
      <c r="E8" s="26" t="s">
        <v>73</v>
      </c>
      <c r="F8" s="26">
        <v>2318</v>
      </c>
      <c r="G8" s="28" t="s">
        <v>35</v>
      </c>
      <c r="H8" s="34">
        <v>1989</v>
      </c>
      <c r="I8" s="28" t="s">
        <v>81</v>
      </c>
      <c r="J8" s="33" t="s">
        <v>85</v>
      </c>
      <c r="K8" s="31" t="s">
        <v>52</v>
      </c>
      <c r="L8" s="30" t="s">
        <v>82</v>
      </c>
      <c r="M8" s="32" t="s">
        <v>86</v>
      </c>
      <c r="N8" s="32" t="s">
        <v>86</v>
      </c>
    </row>
    <row r="9" spans="1:14" ht="345" x14ac:dyDescent="0.15">
      <c r="A9" s="25"/>
      <c r="B9" s="25"/>
      <c r="C9" s="25" t="s">
        <v>87</v>
      </c>
      <c r="D9" s="36">
        <v>2335</v>
      </c>
      <c r="E9" s="26" t="s">
        <v>89</v>
      </c>
      <c r="F9" s="26">
        <v>4254</v>
      </c>
      <c r="G9" s="28" t="s">
        <v>35</v>
      </c>
      <c r="H9" s="38">
        <v>2335</v>
      </c>
      <c r="I9" s="29" t="s">
        <v>96</v>
      </c>
      <c r="J9" s="33" t="s">
        <v>100</v>
      </c>
      <c r="K9" s="31" t="s">
        <v>52</v>
      </c>
      <c r="L9" s="30" t="s">
        <v>97</v>
      </c>
      <c r="M9" s="32" t="s">
        <v>101</v>
      </c>
      <c r="N9" s="32" t="s">
        <v>101</v>
      </c>
    </row>
    <row r="10" spans="1:14" ht="409.6" x14ac:dyDescent="0.15">
      <c r="A10" s="25"/>
      <c r="B10" s="25"/>
      <c r="C10" s="25" t="s">
        <v>102</v>
      </c>
      <c r="D10" s="36">
        <v>4280</v>
      </c>
      <c r="E10" s="26" t="s">
        <v>104</v>
      </c>
      <c r="F10" s="26">
        <v>5032</v>
      </c>
      <c r="G10" s="28" t="s">
        <v>35</v>
      </c>
      <c r="H10" s="38">
        <v>4280</v>
      </c>
      <c r="I10" s="39" t="s">
        <v>112</v>
      </c>
      <c r="J10" s="33" t="s">
        <v>116</v>
      </c>
      <c r="K10" s="31" t="s">
        <v>52</v>
      </c>
      <c r="L10" s="30" t="s">
        <v>113</v>
      </c>
      <c r="M10" s="32" t="s">
        <v>117</v>
      </c>
      <c r="N10" s="32" t="s">
        <v>117</v>
      </c>
    </row>
    <row r="11" spans="1:14" ht="371" x14ac:dyDescent="0.15">
      <c r="A11" s="40"/>
      <c r="B11" s="40"/>
      <c r="C11" s="40" t="s">
        <v>118</v>
      </c>
      <c r="D11" s="36">
        <v>5115</v>
      </c>
      <c r="E11" s="41" t="s">
        <v>120</v>
      </c>
      <c r="F11" s="41">
        <v>6428</v>
      </c>
      <c r="G11" s="42" t="s">
        <v>35</v>
      </c>
      <c r="H11" s="45">
        <v>5115</v>
      </c>
      <c r="I11" s="43" t="s">
        <v>128</v>
      </c>
      <c r="J11" s="44" t="s">
        <v>132</v>
      </c>
      <c r="K11" s="47" t="s">
        <v>133</v>
      </c>
      <c r="L11" s="43" t="s">
        <v>129</v>
      </c>
      <c r="M11" s="48" t="s">
        <v>134</v>
      </c>
      <c r="N11" s="48" t="s">
        <v>134</v>
      </c>
    </row>
    <row r="12" spans="1:14" ht="266" x14ac:dyDescent="0.15">
      <c r="A12" s="40"/>
      <c r="B12" s="40"/>
      <c r="C12" s="40" t="s">
        <v>135</v>
      </c>
      <c r="D12" s="36">
        <v>6510</v>
      </c>
      <c r="E12" s="41" t="s">
        <v>137</v>
      </c>
      <c r="F12" s="41">
        <v>6692</v>
      </c>
      <c r="G12" s="42" t="s">
        <v>35</v>
      </c>
      <c r="H12" s="45">
        <v>6510</v>
      </c>
      <c r="I12" s="43" t="s">
        <v>145</v>
      </c>
      <c r="J12" s="46" t="s">
        <v>149</v>
      </c>
      <c r="K12" s="44" t="s">
        <v>150</v>
      </c>
      <c r="L12" s="43" t="s">
        <v>151</v>
      </c>
      <c r="M12" s="43" t="s">
        <v>152</v>
      </c>
      <c r="N12" s="43" t="s">
        <v>152</v>
      </c>
    </row>
    <row r="13" spans="1:14" ht="371" x14ac:dyDescent="0.15">
      <c r="A13" s="40"/>
      <c r="B13" s="40"/>
      <c r="C13" s="40" t="s">
        <v>153</v>
      </c>
      <c r="D13" s="36">
        <v>6714</v>
      </c>
      <c r="E13" s="41" t="s">
        <v>155</v>
      </c>
      <c r="F13" s="41">
        <v>7301</v>
      </c>
      <c r="G13" s="42" t="s">
        <v>35</v>
      </c>
      <c r="H13" s="45">
        <v>6714</v>
      </c>
      <c r="I13" s="43" t="s">
        <v>163</v>
      </c>
      <c r="J13" s="46" t="s">
        <v>167</v>
      </c>
      <c r="K13" s="46" t="s">
        <v>52</v>
      </c>
      <c r="L13" s="43" t="s">
        <v>164</v>
      </c>
      <c r="M13" s="48" t="s">
        <v>168</v>
      </c>
      <c r="N13" s="48" t="s">
        <v>168</v>
      </c>
    </row>
    <row r="14" spans="1:14" ht="409.6" x14ac:dyDescent="0.15">
      <c r="A14" s="40"/>
      <c r="B14" s="40"/>
      <c r="C14" s="40" t="s">
        <v>169</v>
      </c>
      <c r="D14" s="36">
        <v>7312</v>
      </c>
      <c r="E14" s="41" t="s">
        <v>171</v>
      </c>
      <c r="F14" s="41">
        <v>7650</v>
      </c>
      <c r="G14" s="42" t="s">
        <v>35</v>
      </c>
      <c r="H14" s="45">
        <v>7312</v>
      </c>
      <c r="I14" s="43" t="s">
        <v>179</v>
      </c>
      <c r="J14" s="46" t="s">
        <v>183</v>
      </c>
      <c r="K14" s="46" t="s">
        <v>52</v>
      </c>
      <c r="L14" s="43" t="s">
        <v>180</v>
      </c>
      <c r="M14" s="48" t="s">
        <v>184</v>
      </c>
      <c r="N14" s="48" t="s">
        <v>184</v>
      </c>
    </row>
    <row r="15" spans="1:14" ht="238" x14ac:dyDescent="0.15">
      <c r="A15" s="40"/>
      <c r="B15" s="40"/>
      <c r="C15" s="40" t="s">
        <v>185</v>
      </c>
      <c r="D15" s="36">
        <v>7655</v>
      </c>
      <c r="E15" s="41" t="s">
        <v>187</v>
      </c>
      <c r="F15" s="41">
        <v>7909</v>
      </c>
      <c r="G15" s="42" t="s">
        <v>35</v>
      </c>
      <c r="H15" s="45">
        <v>7655</v>
      </c>
      <c r="I15" s="43" t="s">
        <v>194</v>
      </c>
      <c r="J15" s="46" t="s">
        <v>197</v>
      </c>
      <c r="K15" s="46" t="s">
        <v>52</v>
      </c>
      <c r="L15" s="43" t="s">
        <v>97</v>
      </c>
      <c r="M15" s="48" t="s">
        <v>198</v>
      </c>
      <c r="N15" s="48" t="s">
        <v>198</v>
      </c>
    </row>
    <row r="16" spans="1:14" ht="384" x14ac:dyDescent="0.15">
      <c r="A16" s="40"/>
      <c r="B16" s="40"/>
      <c r="C16" s="40" t="s">
        <v>199</v>
      </c>
      <c r="D16" s="36">
        <v>7902</v>
      </c>
      <c r="E16" s="41" t="s">
        <v>201</v>
      </c>
      <c r="F16" s="41">
        <v>8342</v>
      </c>
      <c r="G16" s="42" t="s">
        <v>35</v>
      </c>
      <c r="H16" s="45">
        <v>7902</v>
      </c>
      <c r="I16" s="43" t="s">
        <v>207</v>
      </c>
      <c r="J16" s="46" t="s">
        <v>211</v>
      </c>
      <c r="K16" s="46" t="s">
        <v>52</v>
      </c>
      <c r="L16" s="43" t="s">
        <v>208</v>
      </c>
      <c r="M16" s="48" t="s">
        <v>212</v>
      </c>
      <c r="N16" s="48" t="s">
        <v>212</v>
      </c>
    </row>
    <row r="17" spans="1:14" ht="371" x14ac:dyDescent="0.15">
      <c r="A17" s="40"/>
      <c r="B17" s="40"/>
      <c r="C17" s="40" t="s">
        <v>213</v>
      </c>
      <c r="D17" s="36">
        <v>8378</v>
      </c>
      <c r="E17" s="41" t="s">
        <v>215</v>
      </c>
      <c r="F17" s="41">
        <v>8959</v>
      </c>
      <c r="G17" s="42" t="s">
        <v>35</v>
      </c>
      <c r="H17" s="45">
        <v>8378</v>
      </c>
      <c r="I17" s="43" t="s">
        <v>223</v>
      </c>
      <c r="J17" s="48" t="s">
        <v>227</v>
      </c>
      <c r="K17" s="46" t="s">
        <v>52</v>
      </c>
      <c r="L17" s="43" t="s">
        <v>224</v>
      </c>
      <c r="M17" s="48" t="s">
        <v>228</v>
      </c>
      <c r="N17" s="48" t="s">
        <v>228</v>
      </c>
    </row>
    <row r="18" spans="1:14" ht="384" x14ac:dyDescent="0.15">
      <c r="A18" s="40"/>
      <c r="B18" s="50"/>
      <c r="C18" s="40" t="s">
        <v>229</v>
      </c>
      <c r="D18" s="36">
        <v>9060</v>
      </c>
      <c r="E18" s="41" t="s">
        <v>231</v>
      </c>
      <c r="F18" s="41">
        <v>9413</v>
      </c>
      <c r="G18" s="42" t="s">
        <v>35</v>
      </c>
      <c r="H18" s="45">
        <v>9060</v>
      </c>
      <c r="I18" s="43" t="s">
        <v>239</v>
      </c>
      <c r="J18" s="48" t="s">
        <v>243</v>
      </c>
      <c r="K18" s="46" t="s">
        <v>52</v>
      </c>
      <c r="L18" s="43" t="s">
        <v>240</v>
      </c>
      <c r="M18" s="48" t="s">
        <v>244</v>
      </c>
      <c r="N18" s="48" t="s">
        <v>244</v>
      </c>
    </row>
    <row r="19" spans="1:14" ht="384" x14ac:dyDescent="0.15">
      <c r="A19" s="40"/>
      <c r="B19" s="40"/>
      <c r="C19" s="40" t="s">
        <v>245</v>
      </c>
      <c r="D19" s="36">
        <v>9452</v>
      </c>
      <c r="E19" s="41" t="s">
        <v>247</v>
      </c>
      <c r="F19" s="41">
        <v>9784</v>
      </c>
      <c r="G19" s="42" t="s">
        <v>35</v>
      </c>
      <c r="H19" s="45">
        <v>9452</v>
      </c>
      <c r="I19" s="43" t="s">
        <v>255</v>
      </c>
      <c r="J19" s="48" t="s">
        <v>243</v>
      </c>
      <c r="K19" s="46" t="s">
        <v>52</v>
      </c>
      <c r="L19" s="43" t="s">
        <v>240</v>
      </c>
      <c r="M19" s="48" t="s">
        <v>258</v>
      </c>
      <c r="N19" s="48" t="s">
        <v>258</v>
      </c>
    </row>
    <row r="20" spans="1:14" ht="384" x14ac:dyDescent="0.15">
      <c r="A20" s="40"/>
      <c r="B20" s="40"/>
      <c r="C20" s="40" t="s">
        <v>259</v>
      </c>
      <c r="D20" s="36">
        <v>9788</v>
      </c>
      <c r="E20" s="41" t="s">
        <v>261</v>
      </c>
      <c r="F20" s="41">
        <v>12076</v>
      </c>
      <c r="G20" s="42" t="s">
        <v>35</v>
      </c>
      <c r="H20" s="45">
        <v>9788</v>
      </c>
      <c r="I20" s="43" t="s">
        <v>268</v>
      </c>
      <c r="J20" s="48" t="s">
        <v>272</v>
      </c>
      <c r="K20" s="46" t="s">
        <v>273</v>
      </c>
      <c r="L20" s="43" t="s">
        <v>269</v>
      </c>
      <c r="M20" s="48" t="s">
        <v>274</v>
      </c>
      <c r="N20" s="48" t="s">
        <v>274</v>
      </c>
    </row>
    <row r="21" spans="1:14" ht="371" x14ac:dyDescent="0.15">
      <c r="A21" s="40"/>
      <c r="B21" s="40"/>
      <c r="C21" s="40" t="s">
        <v>275</v>
      </c>
      <c r="D21" s="36">
        <v>12076</v>
      </c>
      <c r="E21" s="41" t="s">
        <v>277</v>
      </c>
      <c r="F21" s="41">
        <v>12921</v>
      </c>
      <c r="G21" s="42" t="s">
        <v>35</v>
      </c>
      <c r="H21" s="45">
        <v>12076</v>
      </c>
      <c r="I21" s="43" t="s">
        <v>283</v>
      </c>
      <c r="J21" s="48" t="s">
        <v>287</v>
      </c>
      <c r="K21" s="46" t="s">
        <v>52</v>
      </c>
      <c r="L21" s="43" t="s">
        <v>284</v>
      </c>
      <c r="M21" s="48" t="s">
        <v>288</v>
      </c>
      <c r="N21" s="48" t="s">
        <v>288</v>
      </c>
    </row>
    <row r="22" spans="1:14" ht="226" x14ac:dyDescent="0.2">
      <c r="A22" s="51"/>
      <c r="B22" s="51"/>
      <c r="C22" s="51" t="s">
        <v>289</v>
      </c>
      <c r="D22" s="53">
        <v>12931</v>
      </c>
      <c r="E22" s="52">
        <v>14175</v>
      </c>
      <c r="F22" s="54">
        <v>1244</v>
      </c>
      <c r="G22" s="54" t="s">
        <v>35</v>
      </c>
      <c r="H22" s="55">
        <v>12931</v>
      </c>
      <c r="I22" s="59" t="s">
        <v>297</v>
      </c>
      <c r="J22" s="62" t="s">
        <v>284</v>
      </c>
      <c r="K22" s="62"/>
      <c r="L22" s="62"/>
      <c r="M22" s="63" t="s">
        <v>301</v>
      </c>
      <c r="N22" s="64"/>
    </row>
    <row r="23" spans="1:14" ht="176" x14ac:dyDescent="0.2">
      <c r="A23" s="51"/>
      <c r="B23" s="51"/>
      <c r="C23" s="65" t="s">
        <v>302</v>
      </c>
      <c r="D23" s="66">
        <v>14180</v>
      </c>
      <c r="E23" s="51">
        <v>15139</v>
      </c>
      <c r="F23" s="54">
        <v>959</v>
      </c>
      <c r="G23" s="54" t="s">
        <v>35</v>
      </c>
      <c r="H23" s="55">
        <v>14180</v>
      </c>
      <c r="I23" s="59" t="s">
        <v>309</v>
      </c>
      <c r="J23" s="67" t="s">
        <v>284</v>
      </c>
      <c r="K23" s="62"/>
      <c r="L23" s="62"/>
      <c r="M23" s="63" t="s">
        <v>313</v>
      </c>
      <c r="N23" s="64"/>
    </row>
    <row r="24" spans="1:14" ht="226" x14ac:dyDescent="0.2">
      <c r="A24" s="51"/>
      <c r="B24" s="51"/>
      <c r="C24" s="51" t="s">
        <v>314</v>
      </c>
      <c r="D24" s="53">
        <v>15149</v>
      </c>
      <c r="E24" s="52">
        <v>15772</v>
      </c>
      <c r="F24" s="54"/>
      <c r="G24" s="54" t="s">
        <v>35</v>
      </c>
      <c r="H24" s="64">
        <v>15149</v>
      </c>
      <c r="I24" s="59" t="s">
        <v>321</v>
      </c>
      <c r="J24" s="2" t="s">
        <v>284</v>
      </c>
      <c r="K24" s="68"/>
      <c r="L24" s="68"/>
      <c r="M24" s="63" t="s">
        <v>313</v>
      </c>
      <c r="N24" s="64"/>
    </row>
    <row r="25" spans="1:14" ht="181" x14ac:dyDescent="0.2">
      <c r="A25" s="51"/>
      <c r="B25" s="51"/>
      <c r="C25" s="51" t="s">
        <v>325</v>
      </c>
      <c r="D25" s="53">
        <v>15772</v>
      </c>
      <c r="E25" s="52">
        <v>16194</v>
      </c>
      <c r="F25" s="54">
        <v>422</v>
      </c>
      <c r="G25" s="54" t="s">
        <v>35</v>
      </c>
      <c r="H25" s="64">
        <v>15772</v>
      </c>
      <c r="I25" s="59" t="s">
        <v>332</v>
      </c>
      <c r="J25" s="68" t="s">
        <v>336</v>
      </c>
      <c r="K25" s="69" t="s">
        <v>337</v>
      </c>
      <c r="L25" s="68" t="s">
        <v>338</v>
      </c>
      <c r="M25" s="70" t="s">
        <v>339</v>
      </c>
      <c r="N25" s="64"/>
    </row>
    <row r="26" spans="1:14" ht="151" x14ac:dyDescent="0.2">
      <c r="A26" s="51"/>
      <c r="B26" s="51"/>
      <c r="C26" s="51" t="s">
        <v>340</v>
      </c>
      <c r="D26" s="53">
        <v>16204</v>
      </c>
      <c r="E26" s="52">
        <v>16494</v>
      </c>
      <c r="F26" s="54">
        <v>293</v>
      </c>
      <c r="G26" s="54" t="s">
        <v>35</v>
      </c>
      <c r="H26" s="64">
        <v>16201</v>
      </c>
      <c r="I26" s="59" t="s">
        <v>346</v>
      </c>
      <c r="J26" s="68" t="s">
        <v>336</v>
      </c>
      <c r="K26" s="69" t="s">
        <v>350</v>
      </c>
      <c r="L26" s="68"/>
      <c r="M26" s="70" t="s">
        <v>351</v>
      </c>
      <c r="N26" s="64"/>
    </row>
    <row r="27" spans="1:14" ht="121" x14ac:dyDescent="0.2">
      <c r="A27" s="51"/>
      <c r="B27" s="51"/>
      <c r="C27" s="51" t="s">
        <v>352</v>
      </c>
      <c r="D27" s="53">
        <v>16561</v>
      </c>
      <c r="E27" s="52">
        <v>17622</v>
      </c>
      <c r="F27" s="54">
        <v>1061</v>
      </c>
      <c r="G27" s="54" t="s">
        <v>35</v>
      </c>
      <c r="H27" s="64">
        <v>16561</v>
      </c>
      <c r="I27" s="59" t="s">
        <v>358</v>
      </c>
      <c r="J27" s="68" t="s">
        <v>362</v>
      </c>
      <c r="K27" s="69"/>
      <c r="L27" s="68"/>
      <c r="M27" s="70" t="s">
        <v>363</v>
      </c>
      <c r="N27" s="64"/>
    </row>
    <row r="28" spans="1:14" ht="294" x14ac:dyDescent="0.2">
      <c r="A28" s="51"/>
      <c r="C28" s="51" t="s">
        <v>364</v>
      </c>
      <c r="D28" s="53">
        <v>17622</v>
      </c>
      <c r="E28" s="52">
        <v>17930</v>
      </c>
      <c r="F28" s="54">
        <v>308</v>
      </c>
      <c r="G28" s="54" t="s">
        <v>35</v>
      </c>
      <c r="H28" s="64">
        <v>17622</v>
      </c>
      <c r="I28" s="59" t="s">
        <v>371</v>
      </c>
      <c r="J28" s="70" t="s">
        <v>375</v>
      </c>
      <c r="K28" s="69" t="s">
        <v>376</v>
      </c>
      <c r="L28" s="68"/>
      <c r="M28" s="70" t="s">
        <v>377</v>
      </c>
      <c r="N28" s="64"/>
    </row>
    <row r="29" spans="1:14" ht="226" x14ac:dyDescent="0.2">
      <c r="A29" s="51"/>
      <c r="B29" s="51"/>
      <c r="C29" s="51" t="s">
        <v>378</v>
      </c>
      <c r="D29" s="53">
        <v>18194</v>
      </c>
      <c r="E29" s="52">
        <v>18063</v>
      </c>
      <c r="F29" s="54">
        <v>131</v>
      </c>
      <c r="G29" s="54" t="s">
        <v>379</v>
      </c>
      <c r="H29" s="64">
        <v>18194</v>
      </c>
      <c r="I29" s="59" t="s">
        <v>384</v>
      </c>
      <c r="J29" s="68" t="s">
        <v>388</v>
      </c>
      <c r="K29" s="69" t="s">
        <v>389</v>
      </c>
      <c r="L29" s="68"/>
      <c r="M29" s="70" t="s">
        <v>390</v>
      </c>
      <c r="N29" s="64"/>
    </row>
    <row r="30" spans="1:14" ht="166" x14ac:dyDescent="0.2">
      <c r="A30" s="51"/>
      <c r="C30" s="51" t="s">
        <v>391</v>
      </c>
      <c r="D30" s="53">
        <v>18505</v>
      </c>
      <c r="E30" s="52">
        <v>18191</v>
      </c>
      <c r="F30" s="54">
        <v>314</v>
      </c>
      <c r="G30" s="54" t="s">
        <v>379</v>
      </c>
      <c r="H30" s="64">
        <v>18505</v>
      </c>
      <c r="I30" s="59" t="s">
        <v>398</v>
      </c>
      <c r="J30" s="73" t="s">
        <v>388</v>
      </c>
      <c r="K30" s="69" t="s">
        <v>350</v>
      </c>
      <c r="L30" s="68"/>
      <c r="M30" s="70" t="s">
        <v>351</v>
      </c>
      <c r="N30" s="64"/>
    </row>
    <row r="31" spans="1:14" ht="239" x14ac:dyDescent="0.2">
      <c r="A31" s="51"/>
      <c r="B31" s="51"/>
      <c r="C31" s="51" t="s">
        <v>402</v>
      </c>
      <c r="D31" s="53">
        <v>18717</v>
      </c>
      <c r="E31" s="52">
        <v>18502</v>
      </c>
      <c r="F31" s="54">
        <v>215</v>
      </c>
      <c r="G31" s="54" t="s">
        <v>379</v>
      </c>
      <c r="H31" s="64">
        <v>18717</v>
      </c>
      <c r="I31" s="59" t="s">
        <v>408</v>
      </c>
      <c r="J31" s="70" t="s">
        <v>412</v>
      </c>
      <c r="K31" s="68"/>
      <c r="L31" s="68"/>
      <c r="M31" s="70" t="s">
        <v>413</v>
      </c>
      <c r="N31" s="64"/>
    </row>
    <row r="32" spans="1:14" ht="181" x14ac:dyDescent="0.2">
      <c r="A32" s="51"/>
      <c r="B32" s="51"/>
      <c r="C32" s="51" t="s">
        <v>414</v>
      </c>
      <c r="D32" s="53">
        <v>19489</v>
      </c>
      <c r="E32" s="52">
        <v>18770</v>
      </c>
      <c r="F32" s="54">
        <v>719</v>
      </c>
      <c r="G32" s="54" t="s">
        <v>379</v>
      </c>
      <c r="H32" s="64">
        <v>19489</v>
      </c>
      <c r="I32" s="59" t="s">
        <v>420</v>
      </c>
      <c r="J32" s="68" t="s">
        <v>388</v>
      </c>
      <c r="K32" s="69" t="s">
        <v>350</v>
      </c>
      <c r="L32" s="68"/>
      <c r="M32" s="70" t="s">
        <v>351</v>
      </c>
      <c r="N32" s="64"/>
    </row>
    <row r="33" spans="1:14" ht="99" x14ac:dyDescent="0.2">
      <c r="A33" s="51"/>
      <c r="B33" s="51"/>
      <c r="C33" s="51">
        <v>28</v>
      </c>
      <c r="D33" s="75">
        <v>20069</v>
      </c>
      <c r="E33" s="51">
        <v>19911</v>
      </c>
      <c r="F33" s="54">
        <f t="shared" ref="F33:F42" si="0">D33-E33</f>
        <v>158</v>
      </c>
      <c r="G33" s="54" t="s">
        <v>424</v>
      </c>
      <c r="H33" s="64">
        <v>20069</v>
      </c>
      <c r="I33" s="64" t="s">
        <v>432</v>
      </c>
      <c r="J33" s="76" t="s">
        <v>388</v>
      </c>
      <c r="K33" s="1" t="s">
        <v>436</v>
      </c>
      <c r="L33" s="1"/>
      <c r="M33" s="64"/>
      <c r="N33" s="64"/>
    </row>
    <row r="34" spans="1:14" ht="155" x14ac:dyDescent="0.2">
      <c r="A34" s="51"/>
      <c r="B34" s="51"/>
      <c r="C34" s="51">
        <v>29</v>
      </c>
      <c r="D34" s="77">
        <v>20506</v>
      </c>
      <c r="E34" s="51">
        <v>20147</v>
      </c>
      <c r="F34" s="54">
        <f t="shared" si="0"/>
        <v>359</v>
      </c>
      <c r="G34" s="54" t="s">
        <v>424</v>
      </c>
      <c r="H34" s="152">
        <v>20506</v>
      </c>
      <c r="I34" s="64" t="s">
        <v>444</v>
      </c>
      <c r="J34" s="76" t="s">
        <v>388</v>
      </c>
      <c r="K34" s="1" t="s">
        <v>447</v>
      </c>
      <c r="L34" s="1"/>
      <c r="M34" s="64"/>
      <c r="N34" s="64"/>
    </row>
    <row r="35" spans="1:14" ht="113" x14ac:dyDescent="0.2">
      <c r="A35" s="51"/>
      <c r="B35" s="51"/>
      <c r="C35" s="78">
        <v>30</v>
      </c>
      <c r="D35" s="75">
        <v>20856</v>
      </c>
      <c r="E35" s="51">
        <v>20503</v>
      </c>
      <c r="F35" s="54">
        <f t="shared" si="0"/>
        <v>353</v>
      </c>
      <c r="G35" s="54" t="s">
        <v>424</v>
      </c>
      <c r="H35" s="64">
        <v>20856</v>
      </c>
      <c r="I35" s="64" t="s">
        <v>454</v>
      </c>
      <c r="J35" s="1" t="s">
        <v>458</v>
      </c>
      <c r="K35" s="1"/>
      <c r="L35" s="1"/>
      <c r="M35" s="64"/>
      <c r="N35" s="64"/>
    </row>
    <row r="36" spans="1:14" ht="99" x14ac:dyDescent="0.2">
      <c r="A36" s="51"/>
      <c r="B36" s="51"/>
      <c r="C36" s="51">
        <v>31</v>
      </c>
      <c r="D36" s="79">
        <v>21194</v>
      </c>
      <c r="E36" s="51">
        <v>20853</v>
      </c>
      <c r="F36" s="54">
        <f t="shared" si="0"/>
        <v>341</v>
      </c>
      <c r="G36" s="54" t="s">
        <v>424</v>
      </c>
      <c r="H36" s="153">
        <v>21194</v>
      </c>
      <c r="I36" s="64" t="s">
        <v>465</v>
      </c>
      <c r="J36" s="1" t="s">
        <v>466</v>
      </c>
      <c r="K36" s="1"/>
      <c r="L36" s="1"/>
      <c r="M36" s="64"/>
      <c r="N36" s="64"/>
    </row>
    <row r="37" spans="1:14" ht="127" x14ac:dyDescent="0.2">
      <c r="A37" s="51"/>
      <c r="B37" s="51"/>
      <c r="C37" s="51">
        <v>32</v>
      </c>
      <c r="D37" s="75">
        <v>21511</v>
      </c>
      <c r="E37" s="51">
        <v>21287</v>
      </c>
      <c r="F37" s="54">
        <f t="shared" si="0"/>
        <v>224</v>
      </c>
      <c r="G37" s="54" t="s">
        <v>424</v>
      </c>
      <c r="H37" s="64">
        <v>21511</v>
      </c>
      <c r="I37" s="64" t="s">
        <v>475</v>
      </c>
      <c r="J37" s="76" t="s">
        <v>433</v>
      </c>
      <c r="K37" s="1" t="s">
        <v>478</v>
      </c>
      <c r="L37" s="1" t="s">
        <v>479</v>
      </c>
      <c r="M37" s="64"/>
      <c r="N37" s="64"/>
    </row>
    <row r="38" spans="1:14" ht="43" x14ac:dyDescent="0.2">
      <c r="A38" s="51"/>
      <c r="B38" s="51"/>
      <c r="C38" s="51">
        <v>33</v>
      </c>
      <c r="D38" s="75">
        <v>21957</v>
      </c>
      <c r="E38" s="51">
        <v>21514</v>
      </c>
      <c r="F38" s="54">
        <f t="shared" si="0"/>
        <v>443</v>
      </c>
      <c r="G38" s="54" t="s">
        <v>424</v>
      </c>
      <c r="H38" s="64">
        <v>21957</v>
      </c>
      <c r="I38" s="64" t="s">
        <v>475</v>
      </c>
      <c r="J38" s="76" t="s">
        <v>433</v>
      </c>
      <c r="K38" s="1" t="s">
        <v>489</v>
      </c>
      <c r="L38" s="1"/>
      <c r="M38" s="64"/>
      <c r="N38" s="64"/>
    </row>
    <row r="39" spans="1:14" ht="43" x14ac:dyDescent="0.2">
      <c r="A39" s="51"/>
      <c r="B39" s="51"/>
      <c r="C39" s="51">
        <v>34</v>
      </c>
      <c r="D39" s="75">
        <v>22210</v>
      </c>
      <c r="E39" s="51">
        <v>22016</v>
      </c>
      <c r="F39" s="54">
        <f t="shared" si="0"/>
        <v>194</v>
      </c>
      <c r="G39" s="54" t="s">
        <v>424</v>
      </c>
      <c r="H39" s="64">
        <v>22210</v>
      </c>
      <c r="I39" s="64" t="s">
        <v>475</v>
      </c>
      <c r="J39" s="76" t="s">
        <v>433</v>
      </c>
      <c r="K39" s="1" t="s">
        <v>489</v>
      </c>
      <c r="L39" s="1"/>
      <c r="M39" s="64"/>
      <c r="N39" s="64"/>
    </row>
    <row r="40" spans="1:14" ht="43" x14ac:dyDescent="0.2">
      <c r="A40" s="51"/>
      <c r="B40" s="51"/>
      <c r="C40" s="51">
        <v>35</v>
      </c>
      <c r="D40" s="75">
        <v>22617</v>
      </c>
      <c r="E40" s="51">
        <v>22357</v>
      </c>
      <c r="F40" s="54">
        <f t="shared" si="0"/>
        <v>260</v>
      </c>
      <c r="G40" s="54" t="s">
        <v>424</v>
      </c>
      <c r="H40" s="64">
        <v>22617</v>
      </c>
      <c r="I40" s="64" t="s">
        <v>475</v>
      </c>
      <c r="J40" s="76" t="s">
        <v>433</v>
      </c>
      <c r="K40" s="1" t="s">
        <v>489</v>
      </c>
      <c r="L40" s="1"/>
      <c r="M40" s="64"/>
      <c r="N40" s="64"/>
    </row>
    <row r="41" spans="1:14" ht="43" x14ac:dyDescent="0.2">
      <c r="A41" s="51"/>
      <c r="B41" s="51"/>
      <c r="C41" s="51">
        <v>36</v>
      </c>
      <c r="D41" s="79">
        <v>23912</v>
      </c>
      <c r="E41" s="51">
        <v>22719</v>
      </c>
      <c r="F41" s="54">
        <f t="shared" si="0"/>
        <v>1193</v>
      </c>
      <c r="G41" s="54" t="s">
        <v>424</v>
      </c>
      <c r="H41" s="154">
        <v>23913</v>
      </c>
      <c r="I41" s="64" t="s">
        <v>512</v>
      </c>
      <c r="J41" s="1" t="s">
        <v>516</v>
      </c>
      <c r="K41" s="1"/>
      <c r="L41" s="1"/>
      <c r="M41" s="64"/>
      <c r="N41" s="64"/>
    </row>
    <row r="42" spans="1:14" ht="43" x14ac:dyDescent="0.2">
      <c r="A42" s="51"/>
      <c r="B42" s="51"/>
      <c r="C42" s="51">
        <v>37</v>
      </c>
      <c r="D42" s="75">
        <v>24282</v>
      </c>
      <c r="E42" s="51">
        <v>23905</v>
      </c>
      <c r="F42" s="54">
        <f t="shared" si="0"/>
        <v>377</v>
      </c>
      <c r="G42" s="54" t="s">
        <v>424</v>
      </c>
      <c r="H42" s="64">
        <v>24282</v>
      </c>
      <c r="I42" s="64" t="s">
        <v>524</v>
      </c>
      <c r="J42" s="1" t="s">
        <v>528</v>
      </c>
      <c r="K42" s="1"/>
      <c r="L42" s="1"/>
      <c r="M42" s="64"/>
      <c r="N42" s="64"/>
    </row>
    <row r="43" spans="1:14" ht="43" x14ac:dyDescent="0.2">
      <c r="A43" s="51"/>
      <c r="B43" s="51"/>
      <c r="C43" s="51">
        <v>38</v>
      </c>
      <c r="D43" s="75">
        <v>24502</v>
      </c>
      <c r="E43" s="51">
        <v>24771</v>
      </c>
      <c r="F43" s="54">
        <f>E43-D43</f>
        <v>269</v>
      </c>
      <c r="G43" s="54" t="s">
        <v>35</v>
      </c>
      <c r="H43" s="64">
        <v>24502</v>
      </c>
      <c r="I43" s="64" t="s">
        <v>475</v>
      </c>
      <c r="J43" s="1" t="s">
        <v>466</v>
      </c>
      <c r="K43" s="1"/>
      <c r="L43" s="1"/>
      <c r="M43" s="64"/>
      <c r="N43" s="64"/>
    </row>
    <row r="44" spans="1:14" ht="281" x14ac:dyDescent="0.2">
      <c r="A44" s="51"/>
      <c r="B44" s="51" t="s">
        <v>537</v>
      </c>
      <c r="C44" s="51" t="s">
        <v>538</v>
      </c>
      <c r="D44" s="66">
        <v>24772</v>
      </c>
      <c r="E44" s="51">
        <v>25002</v>
      </c>
      <c r="F44" s="54">
        <v>231</v>
      </c>
      <c r="G44" s="54" t="s">
        <v>35</v>
      </c>
      <c r="H44" s="64">
        <v>24772</v>
      </c>
      <c r="I44" s="64" t="s">
        <v>546</v>
      </c>
      <c r="J44" s="70" t="s">
        <v>550</v>
      </c>
      <c r="K44" s="70"/>
      <c r="L44" s="70"/>
      <c r="M44" s="64" t="s">
        <v>551</v>
      </c>
      <c r="N44" s="64"/>
    </row>
    <row r="45" spans="1:14" ht="385" x14ac:dyDescent="0.2">
      <c r="A45" s="51"/>
      <c r="B45" s="51" t="s">
        <v>537</v>
      </c>
      <c r="C45" s="51" t="s">
        <v>552</v>
      </c>
      <c r="D45" s="66">
        <v>24999</v>
      </c>
      <c r="E45" s="51">
        <v>26012</v>
      </c>
      <c r="F45" s="54">
        <v>1014</v>
      </c>
      <c r="G45" s="54" t="s">
        <v>35</v>
      </c>
      <c r="H45" s="64">
        <v>24999</v>
      </c>
      <c r="I45" s="64" t="s">
        <v>560</v>
      </c>
      <c r="J45" s="70" t="s">
        <v>564</v>
      </c>
      <c r="K45" s="70"/>
      <c r="L45" s="70"/>
      <c r="M45" s="64" t="s">
        <v>565</v>
      </c>
      <c r="N45" s="64"/>
    </row>
    <row r="46" spans="1:14" ht="333" x14ac:dyDescent="0.2">
      <c r="A46" s="51"/>
      <c r="B46" s="51" t="s">
        <v>537</v>
      </c>
      <c r="C46" s="51" t="s">
        <v>566</v>
      </c>
      <c r="D46" s="66">
        <v>26013</v>
      </c>
      <c r="E46" s="51">
        <v>26810</v>
      </c>
      <c r="F46" s="54">
        <v>798</v>
      </c>
      <c r="G46" s="54" t="s">
        <v>35</v>
      </c>
      <c r="H46" s="64">
        <v>26013</v>
      </c>
      <c r="I46" s="64" t="s">
        <v>574</v>
      </c>
      <c r="J46" s="70" t="s">
        <v>578</v>
      </c>
      <c r="K46" s="70"/>
      <c r="L46" s="70"/>
      <c r="M46" s="64" t="s">
        <v>551</v>
      </c>
      <c r="N46" s="64"/>
    </row>
    <row r="47" spans="1:14" ht="253" x14ac:dyDescent="0.2">
      <c r="A47" s="51"/>
      <c r="B47" s="51" t="s">
        <v>537</v>
      </c>
      <c r="C47" s="51" t="s">
        <v>579</v>
      </c>
      <c r="D47" s="66">
        <v>26807</v>
      </c>
      <c r="E47" s="51">
        <v>27400</v>
      </c>
      <c r="F47" s="54">
        <v>594</v>
      </c>
      <c r="G47" s="54" t="s">
        <v>35</v>
      </c>
      <c r="H47" s="64">
        <v>26807</v>
      </c>
      <c r="I47" s="64" t="s">
        <v>587</v>
      </c>
      <c r="J47" s="83" t="s">
        <v>591</v>
      </c>
      <c r="K47" s="70"/>
      <c r="L47" s="70"/>
      <c r="M47" s="86" t="s">
        <v>592</v>
      </c>
      <c r="N47" s="86"/>
    </row>
    <row r="48" spans="1:14" ht="409.6" x14ac:dyDescent="0.2">
      <c r="A48" s="51"/>
      <c r="B48" s="51" t="s">
        <v>537</v>
      </c>
      <c r="C48" s="51" t="s">
        <v>593</v>
      </c>
      <c r="D48" s="66">
        <v>27168</v>
      </c>
      <c r="E48" s="51">
        <v>28064</v>
      </c>
      <c r="F48" s="54">
        <v>897</v>
      </c>
      <c r="G48" s="54" t="s">
        <v>35</v>
      </c>
      <c r="H48" s="64">
        <v>27168</v>
      </c>
      <c r="I48" s="64" t="s">
        <v>601</v>
      </c>
      <c r="J48" s="83" t="s">
        <v>591</v>
      </c>
      <c r="K48" s="70"/>
      <c r="L48" s="70"/>
      <c r="M48" s="64" t="s">
        <v>592</v>
      </c>
      <c r="N48" s="64"/>
    </row>
    <row r="49" spans="1:14" ht="333" x14ac:dyDescent="0.2">
      <c r="A49" s="51"/>
      <c r="B49" s="51" t="s">
        <v>537</v>
      </c>
      <c r="C49" s="51" t="s">
        <v>604</v>
      </c>
      <c r="D49" s="66">
        <v>28061</v>
      </c>
      <c r="E49" s="51">
        <v>28441</v>
      </c>
      <c r="F49" s="54">
        <v>381</v>
      </c>
      <c r="G49" s="54" t="s">
        <v>35</v>
      </c>
      <c r="H49" s="64">
        <v>28061</v>
      </c>
      <c r="I49" s="64" t="s">
        <v>612</v>
      </c>
      <c r="J49" s="83" t="s">
        <v>578</v>
      </c>
      <c r="K49" s="70"/>
      <c r="L49" s="70"/>
      <c r="M49" s="64" t="s">
        <v>551</v>
      </c>
      <c r="N49" s="64"/>
    </row>
    <row r="50" spans="1:14" ht="281" x14ac:dyDescent="0.2">
      <c r="A50" s="51"/>
      <c r="B50" s="51" t="s">
        <v>537</v>
      </c>
      <c r="C50" s="51" t="s">
        <v>615</v>
      </c>
      <c r="D50" s="66">
        <v>28438</v>
      </c>
      <c r="E50" s="51">
        <v>28911</v>
      </c>
      <c r="F50" s="54">
        <v>474</v>
      </c>
      <c r="G50" s="54" t="s">
        <v>35</v>
      </c>
      <c r="H50" s="64">
        <v>28438</v>
      </c>
      <c r="I50" s="64" t="s">
        <v>623</v>
      </c>
      <c r="J50" s="70" t="s">
        <v>627</v>
      </c>
      <c r="K50" s="70"/>
      <c r="L50" s="70"/>
      <c r="M50" s="64" t="s">
        <v>628</v>
      </c>
      <c r="N50" s="64"/>
    </row>
    <row r="51" spans="1:14" ht="281" x14ac:dyDescent="0.2">
      <c r="A51" s="51"/>
      <c r="B51" s="51" t="s">
        <v>537</v>
      </c>
      <c r="C51" s="51" t="s">
        <v>629</v>
      </c>
      <c r="D51" s="66">
        <v>28908</v>
      </c>
      <c r="E51" s="51">
        <v>29687</v>
      </c>
      <c r="F51" s="54">
        <v>780</v>
      </c>
      <c r="G51" s="54" t="s">
        <v>35</v>
      </c>
      <c r="H51" s="64">
        <v>28908</v>
      </c>
      <c r="I51" s="64" t="s">
        <v>637</v>
      </c>
      <c r="J51" s="70" t="s">
        <v>578</v>
      </c>
      <c r="K51" s="70"/>
      <c r="L51" s="70"/>
      <c r="M51" s="64"/>
      <c r="N51" s="64"/>
    </row>
    <row r="52" spans="1:14" ht="253" x14ac:dyDescent="0.2">
      <c r="A52" s="51"/>
      <c r="B52" s="51" t="s">
        <v>537</v>
      </c>
      <c r="C52" s="51" t="s">
        <v>640</v>
      </c>
      <c r="D52" s="66">
        <v>29684</v>
      </c>
      <c r="E52" s="51">
        <v>31087</v>
      </c>
      <c r="F52" s="54">
        <v>1404</v>
      </c>
      <c r="G52" s="54" t="s">
        <v>35</v>
      </c>
      <c r="H52" s="64">
        <v>29684</v>
      </c>
      <c r="I52" s="64" t="s">
        <v>648</v>
      </c>
      <c r="J52" s="70" t="s">
        <v>591</v>
      </c>
      <c r="K52" s="70"/>
      <c r="L52" s="70"/>
      <c r="M52" s="64" t="s">
        <v>592</v>
      </c>
      <c r="N52" s="64"/>
    </row>
    <row r="53" spans="1:14" ht="267" x14ac:dyDescent="0.2">
      <c r="A53" s="51"/>
      <c r="B53" s="51" t="s">
        <v>537</v>
      </c>
      <c r="C53" s="51" t="s">
        <v>651</v>
      </c>
      <c r="D53" s="66">
        <v>31084</v>
      </c>
      <c r="E53" s="51">
        <v>31548</v>
      </c>
      <c r="F53" s="54">
        <v>465</v>
      </c>
      <c r="G53" s="54" t="s">
        <v>35</v>
      </c>
      <c r="H53" s="64">
        <v>31084</v>
      </c>
      <c r="I53" s="64" t="s">
        <v>659</v>
      </c>
      <c r="J53" s="72" t="s">
        <v>663</v>
      </c>
      <c r="K53" s="70" t="s">
        <v>664</v>
      </c>
      <c r="L53" s="70" t="s">
        <v>665</v>
      </c>
      <c r="M53" s="64" t="s">
        <v>666</v>
      </c>
      <c r="N53" s="64"/>
    </row>
    <row r="54" spans="1:14" ht="359" x14ac:dyDescent="0.2">
      <c r="A54" s="88"/>
      <c r="B54" s="51" t="s">
        <v>537</v>
      </c>
      <c r="C54" s="51" t="s">
        <v>667</v>
      </c>
      <c r="D54" s="66">
        <v>31545</v>
      </c>
      <c r="E54" s="51">
        <v>32135</v>
      </c>
      <c r="F54" s="54">
        <v>591</v>
      </c>
      <c r="G54" s="54" t="s">
        <v>35</v>
      </c>
      <c r="H54" s="64">
        <v>31545</v>
      </c>
      <c r="I54" s="64" t="s">
        <v>675</v>
      </c>
      <c r="J54" s="70" t="s">
        <v>149</v>
      </c>
      <c r="K54" s="70" t="s">
        <v>664</v>
      </c>
      <c r="L54" s="70" t="s">
        <v>36</v>
      </c>
      <c r="M54" s="64" t="s">
        <v>679</v>
      </c>
      <c r="N54" s="64"/>
    </row>
    <row r="55" spans="1:14" ht="197" x14ac:dyDescent="0.2">
      <c r="A55" s="51"/>
      <c r="B55" s="51" t="s">
        <v>680</v>
      </c>
      <c r="C55" s="51" t="s">
        <v>681</v>
      </c>
      <c r="D55" s="66">
        <v>32290</v>
      </c>
      <c r="E55" s="51">
        <v>32517</v>
      </c>
      <c r="F55" s="54">
        <v>227</v>
      </c>
      <c r="G55" s="54" t="s">
        <v>35</v>
      </c>
      <c r="H55" s="64" t="s">
        <v>688</v>
      </c>
      <c r="I55" s="70" t="s">
        <v>689</v>
      </c>
      <c r="J55" s="70" t="s">
        <v>693</v>
      </c>
      <c r="K55" s="70"/>
      <c r="L55" s="70" t="s">
        <v>694</v>
      </c>
      <c r="M55" s="64"/>
      <c r="N55" s="64"/>
    </row>
    <row r="56" spans="1:14" ht="253" x14ac:dyDescent="0.2">
      <c r="A56" s="51"/>
      <c r="B56" s="51" t="s">
        <v>680</v>
      </c>
      <c r="C56" s="51" t="s">
        <v>695</v>
      </c>
      <c r="D56" s="66">
        <v>32582</v>
      </c>
      <c r="E56" s="51">
        <v>32737</v>
      </c>
      <c r="F56" s="54">
        <v>155</v>
      </c>
      <c r="G56" s="54" t="s">
        <v>35</v>
      </c>
      <c r="H56" s="64" t="s">
        <v>702</v>
      </c>
      <c r="I56" s="70" t="s">
        <v>689</v>
      </c>
      <c r="J56" s="70" t="s">
        <v>705</v>
      </c>
      <c r="K56" s="70"/>
      <c r="L56" s="70" t="s">
        <v>706</v>
      </c>
      <c r="M56" s="64"/>
      <c r="N56" s="64"/>
    </row>
    <row r="57" spans="1:14" ht="113" x14ac:dyDescent="0.2">
      <c r="A57" s="51"/>
      <c r="B57" s="51" t="s">
        <v>680</v>
      </c>
      <c r="C57" s="51" t="s">
        <v>707</v>
      </c>
      <c r="D57" s="66">
        <v>32734</v>
      </c>
      <c r="E57" s="51">
        <v>33006</v>
      </c>
      <c r="F57" s="54">
        <v>272</v>
      </c>
      <c r="G57" s="54" t="s">
        <v>35</v>
      </c>
      <c r="H57" s="64" t="s">
        <v>714</v>
      </c>
      <c r="I57" s="70" t="s">
        <v>689</v>
      </c>
      <c r="J57" s="70" t="s">
        <v>717</v>
      </c>
      <c r="K57" s="70"/>
      <c r="L57" s="70" t="s">
        <v>718</v>
      </c>
      <c r="M57" s="64"/>
      <c r="N57" s="64"/>
    </row>
    <row r="58" spans="1:14" ht="409.6" x14ac:dyDescent="0.2">
      <c r="A58" s="51"/>
      <c r="B58" s="51" t="s">
        <v>680</v>
      </c>
      <c r="C58" s="51" t="s">
        <v>719</v>
      </c>
      <c r="D58" s="66">
        <v>33003</v>
      </c>
      <c r="E58" s="51">
        <v>33248</v>
      </c>
      <c r="F58" s="54">
        <v>245</v>
      </c>
      <c r="G58" s="54" t="s">
        <v>35</v>
      </c>
      <c r="H58" s="64" t="s">
        <v>726</v>
      </c>
      <c r="I58" s="70" t="s">
        <v>727</v>
      </c>
      <c r="J58" s="70" t="s">
        <v>717</v>
      </c>
      <c r="K58" s="70"/>
      <c r="L58" s="70" t="s">
        <v>718</v>
      </c>
      <c r="M58" s="64"/>
      <c r="N58" s="64"/>
    </row>
    <row r="59" spans="1:14" ht="253" x14ac:dyDescent="0.2">
      <c r="A59" s="51"/>
      <c r="B59" s="51" t="s">
        <v>680</v>
      </c>
      <c r="C59" s="51" t="s">
        <v>730</v>
      </c>
      <c r="D59" s="66">
        <v>33245</v>
      </c>
      <c r="E59" s="51">
        <v>33616</v>
      </c>
      <c r="F59" s="54">
        <v>371</v>
      </c>
      <c r="G59" s="54" t="s">
        <v>35</v>
      </c>
      <c r="H59" s="64" t="s">
        <v>737</v>
      </c>
      <c r="I59" s="70" t="s">
        <v>738</v>
      </c>
      <c r="J59" s="70"/>
      <c r="K59" s="70"/>
      <c r="L59" s="70" t="s">
        <v>742</v>
      </c>
      <c r="M59" s="64"/>
      <c r="N59" s="64"/>
    </row>
    <row r="60" spans="1:14" ht="127" x14ac:dyDescent="0.2">
      <c r="A60" s="51"/>
      <c r="B60" s="51" t="s">
        <v>680</v>
      </c>
      <c r="C60" s="51" t="s">
        <v>743</v>
      </c>
      <c r="D60" s="66">
        <v>33606</v>
      </c>
      <c r="E60" s="51">
        <v>34115</v>
      </c>
      <c r="F60" s="54">
        <v>509</v>
      </c>
      <c r="G60" s="54" t="s">
        <v>35</v>
      </c>
      <c r="H60" s="64" t="s">
        <v>750</v>
      </c>
      <c r="I60" s="70" t="s">
        <v>751</v>
      </c>
      <c r="J60" s="70"/>
      <c r="K60" s="70"/>
      <c r="L60" s="70" t="s">
        <v>755</v>
      </c>
      <c r="M60" s="64"/>
      <c r="N60" s="64"/>
    </row>
    <row r="61" spans="1:14" ht="169" x14ac:dyDescent="0.2">
      <c r="A61" s="51"/>
      <c r="B61" s="51" t="s">
        <v>680</v>
      </c>
      <c r="C61" s="51" t="s">
        <v>756</v>
      </c>
      <c r="D61" s="66">
        <v>34271</v>
      </c>
      <c r="E61" s="51">
        <v>35005</v>
      </c>
      <c r="F61" s="54">
        <v>734</v>
      </c>
      <c r="G61" s="54" t="s">
        <v>35</v>
      </c>
      <c r="H61" s="64" t="s">
        <v>763</v>
      </c>
      <c r="I61" s="70" t="s">
        <v>764</v>
      </c>
      <c r="J61" s="91"/>
      <c r="K61" s="70"/>
      <c r="L61" s="70" t="s">
        <v>768</v>
      </c>
      <c r="M61" s="64"/>
      <c r="N61" s="64"/>
    </row>
    <row r="62" spans="1:14" ht="211" x14ac:dyDescent="0.2">
      <c r="A62" s="78"/>
      <c r="B62" s="78" t="s">
        <v>680</v>
      </c>
      <c r="C62" s="78" t="s">
        <v>769</v>
      </c>
      <c r="D62" s="78">
        <v>35005</v>
      </c>
      <c r="E62" s="78">
        <v>35364</v>
      </c>
      <c r="F62" s="92">
        <v>359</v>
      </c>
      <c r="G62" s="92" t="s">
        <v>35</v>
      </c>
      <c r="H62" s="71" t="s">
        <v>776</v>
      </c>
      <c r="I62" s="72" t="s">
        <v>777</v>
      </c>
      <c r="J62" s="72" t="s">
        <v>781</v>
      </c>
      <c r="K62" s="72"/>
      <c r="L62" s="72" t="s">
        <v>782</v>
      </c>
      <c r="M62" s="71"/>
      <c r="N62" s="71"/>
    </row>
    <row r="63" spans="1:14" ht="239" x14ac:dyDescent="0.2">
      <c r="A63" s="51"/>
      <c r="B63" s="51" t="s">
        <v>680</v>
      </c>
      <c r="C63" s="51" t="s">
        <v>783</v>
      </c>
      <c r="D63" s="66">
        <v>35361</v>
      </c>
      <c r="E63" s="51">
        <v>35702</v>
      </c>
      <c r="F63" s="54">
        <v>341</v>
      </c>
      <c r="G63" s="54" t="s">
        <v>35</v>
      </c>
      <c r="H63" s="64" t="s">
        <v>790</v>
      </c>
      <c r="I63" s="94" t="s">
        <v>791</v>
      </c>
      <c r="J63" s="94" t="s">
        <v>795</v>
      </c>
      <c r="K63" s="94"/>
      <c r="L63" s="94" t="s">
        <v>796</v>
      </c>
      <c r="M63" s="64"/>
      <c r="N63" s="64"/>
    </row>
    <row r="64" spans="1:14" ht="409.6" x14ac:dyDescent="0.2">
      <c r="A64" s="51"/>
      <c r="B64" s="51" t="s">
        <v>680</v>
      </c>
      <c r="C64" s="51" t="s">
        <v>797</v>
      </c>
      <c r="D64" s="66">
        <v>35705</v>
      </c>
      <c r="E64" s="51">
        <v>35869</v>
      </c>
      <c r="F64" s="54">
        <v>164</v>
      </c>
      <c r="G64" s="54" t="s">
        <v>35</v>
      </c>
      <c r="H64" s="64" t="s">
        <v>804</v>
      </c>
      <c r="I64" s="94" t="s">
        <v>805</v>
      </c>
      <c r="J64" s="94" t="s">
        <v>809</v>
      </c>
      <c r="K64" s="94"/>
      <c r="L64" s="94" t="s">
        <v>810</v>
      </c>
      <c r="M64" s="64"/>
      <c r="N64" s="64"/>
    </row>
    <row r="65" spans="1:14" ht="99" x14ac:dyDescent="0.2">
      <c r="A65" s="95"/>
      <c r="B65" s="96"/>
      <c r="C65" s="95">
        <v>60</v>
      </c>
      <c r="D65" s="98">
        <v>35866</v>
      </c>
      <c r="E65" s="97">
        <v>35988</v>
      </c>
      <c r="F65" s="96">
        <f t="shared" ref="F65:F73" si="1">(E65-D65)+1</f>
        <v>123</v>
      </c>
      <c r="G65" s="97" t="s">
        <v>812</v>
      </c>
      <c r="H65" s="99">
        <v>35866</v>
      </c>
      <c r="I65" s="99" t="s">
        <v>820</v>
      </c>
      <c r="J65" s="99" t="s">
        <v>824</v>
      </c>
      <c r="K65" s="101" t="s">
        <v>825</v>
      </c>
      <c r="L65" s="96"/>
      <c r="M65" s="64"/>
      <c r="N65" s="64"/>
    </row>
    <row r="66" spans="1:14" ht="307" x14ac:dyDescent="0.2">
      <c r="A66" s="102"/>
      <c r="B66" s="103"/>
      <c r="C66" s="102">
        <v>61</v>
      </c>
      <c r="D66" s="98">
        <v>36167</v>
      </c>
      <c r="E66" s="104">
        <v>36382</v>
      </c>
      <c r="F66" s="103">
        <f t="shared" si="1"/>
        <v>216</v>
      </c>
      <c r="G66" s="104" t="s">
        <v>812</v>
      </c>
      <c r="H66" s="105">
        <v>36167</v>
      </c>
      <c r="I66" s="105" t="s">
        <v>833</v>
      </c>
      <c r="J66" s="105" t="s">
        <v>824</v>
      </c>
      <c r="K66" s="101" t="s">
        <v>837</v>
      </c>
      <c r="L66" s="103"/>
      <c r="M66" s="64"/>
      <c r="N66" s="64"/>
    </row>
    <row r="67" spans="1:14" ht="113" x14ac:dyDescent="0.2">
      <c r="A67" s="95"/>
      <c r="B67" s="96"/>
      <c r="C67" s="95">
        <v>62</v>
      </c>
      <c r="D67" s="98">
        <v>36379</v>
      </c>
      <c r="E67" s="97">
        <v>36696</v>
      </c>
      <c r="F67" s="96">
        <f t="shared" si="1"/>
        <v>318</v>
      </c>
      <c r="G67" s="97" t="s">
        <v>812</v>
      </c>
      <c r="H67" s="99">
        <v>36379</v>
      </c>
      <c r="I67" s="99" t="s">
        <v>845</v>
      </c>
      <c r="J67" s="99" t="s">
        <v>849</v>
      </c>
      <c r="K67" s="101" t="s">
        <v>837</v>
      </c>
      <c r="L67" s="96"/>
      <c r="M67" s="64"/>
      <c r="N67" s="64"/>
    </row>
    <row r="68" spans="1:14" ht="113" x14ac:dyDescent="0.2">
      <c r="A68" s="102"/>
      <c r="B68" s="102"/>
      <c r="C68" s="102">
        <v>63</v>
      </c>
      <c r="D68" s="98">
        <v>36693</v>
      </c>
      <c r="E68" s="104">
        <v>36908</v>
      </c>
      <c r="F68" s="103">
        <f t="shared" si="1"/>
        <v>216</v>
      </c>
      <c r="G68" s="104" t="s">
        <v>812</v>
      </c>
      <c r="H68" s="105">
        <v>36693</v>
      </c>
      <c r="I68" s="105" t="s">
        <v>858</v>
      </c>
      <c r="J68" s="105" t="s">
        <v>849</v>
      </c>
      <c r="K68" s="101" t="s">
        <v>837</v>
      </c>
      <c r="L68" s="103"/>
      <c r="M68" s="64"/>
      <c r="N68" s="64"/>
    </row>
    <row r="69" spans="1:14" ht="169" x14ac:dyDescent="0.2">
      <c r="A69" s="95"/>
      <c r="B69" s="96"/>
      <c r="C69" s="95">
        <v>64</v>
      </c>
      <c r="D69" s="98">
        <v>36908</v>
      </c>
      <c r="E69" s="97">
        <v>37120</v>
      </c>
      <c r="F69" s="96">
        <f t="shared" si="1"/>
        <v>213</v>
      </c>
      <c r="G69" s="97" t="s">
        <v>812</v>
      </c>
      <c r="H69" s="99">
        <v>36908</v>
      </c>
      <c r="I69" s="99" t="s">
        <v>869</v>
      </c>
      <c r="J69" s="99" t="s">
        <v>849</v>
      </c>
      <c r="K69" s="101" t="s">
        <v>825</v>
      </c>
      <c r="L69" s="96"/>
      <c r="M69" s="64"/>
      <c r="N69" s="64"/>
    </row>
    <row r="70" spans="1:14" ht="141" x14ac:dyDescent="0.2">
      <c r="A70" s="102"/>
      <c r="B70" s="103"/>
      <c r="C70" s="102">
        <v>65</v>
      </c>
      <c r="D70" s="98">
        <v>37120</v>
      </c>
      <c r="E70" s="104">
        <v>37311</v>
      </c>
      <c r="F70" s="103">
        <f t="shared" si="1"/>
        <v>192</v>
      </c>
      <c r="G70" s="104" t="s">
        <v>812</v>
      </c>
      <c r="H70" s="105">
        <v>37120</v>
      </c>
      <c r="I70" s="105" t="s">
        <v>880</v>
      </c>
      <c r="J70" s="105" t="s">
        <v>824</v>
      </c>
      <c r="K70" s="101" t="s">
        <v>825</v>
      </c>
      <c r="L70" s="103"/>
      <c r="M70" s="64"/>
      <c r="N70" s="64"/>
    </row>
    <row r="71" spans="1:14" ht="99" x14ac:dyDescent="0.2">
      <c r="A71" s="95"/>
      <c r="B71" s="96"/>
      <c r="C71" s="95">
        <v>66</v>
      </c>
      <c r="D71" s="98">
        <v>37308</v>
      </c>
      <c r="E71" s="97">
        <v>37526</v>
      </c>
      <c r="F71" s="96">
        <f t="shared" si="1"/>
        <v>219</v>
      </c>
      <c r="G71" s="97" t="s">
        <v>812</v>
      </c>
      <c r="H71" s="99">
        <v>37308</v>
      </c>
      <c r="I71" s="99" t="s">
        <v>891</v>
      </c>
      <c r="J71" s="99" t="s">
        <v>824</v>
      </c>
      <c r="K71" s="101" t="s">
        <v>825</v>
      </c>
      <c r="L71" s="96"/>
      <c r="M71" s="64"/>
      <c r="N71" s="64"/>
    </row>
    <row r="72" spans="1:14" ht="267" x14ac:dyDescent="0.2">
      <c r="A72" s="112"/>
      <c r="B72" s="113"/>
      <c r="C72" s="114">
        <v>67</v>
      </c>
      <c r="D72" s="116">
        <v>37664</v>
      </c>
      <c r="E72" s="115">
        <v>37960</v>
      </c>
      <c r="F72" s="113">
        <f t="shared" si="1"/>
        <v>297</v>
      </c>
      <c r="G72" s="115" t="s">
        <v>812</v>
      </c>
      <c r="H72" s="119">
        <v>37648</v>
      </c>
      <c r="I72" s="120" t="s">
        <v>900</v>
      </c>
      <c r="J72" s="119" t="s">
        <v>904</v>
      </c>
      <c r="K72" s="119" t="s">
        <v>905</v>
      </c>
      <c r="L72" s="121"/>
      <c r="M72" s="122"/>
      <c r="N72" s="123"/>
    </row>
    <row r="73" spans="1:14" ht="169" x14ac:dyDescent="0.2">
      <c r="A73" s="95"/>
      <c r="B73" s="96"/>
      <c r="C73" s="95">
        <v>68</v>
      </c>
      <c r="D73" s="98">
        <v>38203</v>
      </c>
      <c r="E73" s="97">
        <v>38490</v>
      </c>
      <c r="F73" s="96">
        <f t="shared" si="1"/>
        <v>288</v>
      </c>
      <c r="G73" s="97" t="s">
        <v>906</v>
      </c>
      <c r="H73" s="99">
        <v>38203</v>
      </c>
      <c r="I73" s="99" t="s">
        <v>914</v>
      </c>
      <c r="J73" s="124" t="s">
        <v>918</v>
      </c>
      <c r="K73" s="99" t="s">
        <v>919</v>
      </c>
      <c r="L73" s="99"/>
      <c r="M73" s="64"/>
      <c r="N73" s="64"/>
    </row>
    <row r="74" spans="1:14" x14ac:dyDescent="0.15">
      <c r="A74" s="2"/>
      <c r="B74" s="2"/>
      <c r="C74" s="2"/>
      <c r="D74" s="125"/>
      <c r="E74" s="2"/>
      <c r="F74" s="2"/>
      <c r="G74" s="2"/>
      <c r="H74" s="1"/>
      <c r="I74" s="1"/>
      <c r="J74" s="2"/>
      <c r="K74" s="2"/>
      <c r="L74" s="2"/>
      <c r="M74" s="64"/>
      <c r="N74" s="64"/>
    </row>
    <row r="75" spans="1:14" x14ac:dyDescent="0.15">
      <c r="A75" s="2"/>
      <c r="B75" s="2"/>
      <c r="C75" s="2"/>
      <c r="D75" s="125"/>
      <c r="E75" s="2"/>
      <c r="F75" s="2"/>
      <c r="G75" s="2"/>
      <c r="H75" s="1"/>
      <c r="I75" s="1"/>
      <c r="J75" s="2"/>
      <c r="K75" s="2"/>
      <c r="L75" s="2"/>
      <c r="M75" s="64"/>
      <c r="N75" s="64"/>
    </row>
    <row r="76" spans="1:14" x14ac:dyDescent="0.15">
      <c r="A76" s="2"/>
      <c r="B76" s="2"/>
      <c r="C76" s="2"/>
      <c r="D76" s="125"/>
      <c r="E76" s="2"/>
      <c r="F76" s="2"/>
      <c r="G76" s="2"/>
      <c r="H76" s="1"/>
      <c r="I76" s="1"/>
      <c r="J76" s="126"/>
      <c r="K76" s="126"/>
      <c r="L76" s="126"/>
      <c r="M76" s="64"/>
      <c r="N76" s="64"/>
    </row>
    <row r="77" spans="1:14" x14ac:dyDescent="0.15">
      <c r="A77" s="2"/>
      <c r="B77" s="2"/>
      <c r="C77" s="2"/>
      <c r="D77" s="125"/>
      <c r="E77" s="2"/>
      <c r="F77" s="2"/>
      <c r="G77" s="2"/>
      <c r="H77" s="1"/>
      <c r="I77" s="1"/>
      <c r="J77" s="126"/>
      <c r="K77" s="126"/>
      <c r="L77" s="126"/>
      <c r="M77" s="64"/>
      <c r="N77" s="64"/>
    </row>
    <row r="78" spans="1:14" x14ac:dyDescent="0.15">
      <c r="A78" s="2"/>
      <c r="B78" s="2"/>
      <c r="C78" s="2"/>
      <c r="D78" s="125"/>
      <c r="E78" s="2"/>
      <c r="F78" s="2"/>
      <c r="G78" s="2"/>
      <c r="H78" s="1"/>
      <c r="I78" s="1"/>
      <c r="J78" s="126"/>
      <c r="K78" s="126"/>
      <c r="L78" s="126"/>
      <c r="M78" s="64"/>
      <c r="N78" s="64"/>
    </row>
    <row r="79" spans="1:14" x14ac:dyDescent="0.15">
      <c r="A79" s="2"/>
      <c r="B79" s="2"/>
      <c r="C79" s="2"/>
      <c r="D79" s="125"/>
      <c r="E79" s="2"/>
      <c r="F79" s="2"/>
      <c r="G79" s="2"/>
      <c r="H79" s="1"/>
      <c r="I79" s="1"/>
      <c r="J79" s="126"/>
      <c r="K79" s="126"/>
      <c r="L79" s="126"/>
      <c r="M79" s="64"/>
      <c r="N79" s="64"/>
    </row>
    <row r="80" spans="1:14" ht="15" x14ac:dyDescent="0.2">
      <c r="A80" s="64"/>
      <c r="B80" s="64"/>
      <c r="C80" s="51"/>
      <c r="D80" s="127"/>
      <c r="F80" s="64"/>
      <c r="G80" s="64"/>
      <c r="H80" s="64"/>
      <c r="I80" s="64"/>
      <c r="J80" s="2"/>
      <c r="K80" s="2"/>
      <c r="L80" s="2"/>
      <c r="M80" s="64"/>
      <c r="N80" s="64"/>
    </row>
    <row r="81" spans="1:14" ht="15" x14ac:dyDescent="0.2">
      <c r="A81" s="64"/>
      <c r="B81" s="64"/>
      <c r="C81" s="51"/>
      <c r="D81" s="127"/>
      <c r="F81" s="64"/>
      <c r="G81" s="64"/>
      <c r="H81" s="64"/>
      <c r="I81" s="64"/>
      <c r="J81" s="2"/>
      <c r="K81" s="2"/>
      <c r="L81" s="2"/>
      <c r="M81" s="64"/>
      <c r="N81" s="64"/>
    </row>
    <row r="82" spans="1:14" ht="15" x14ac:dyDescent="0.2">
      <c r="A82" s="64"/>
      <c r="B82" s="64"/>
      <c r="C82" s="51"/>
      <c r="D82" s="127"/>
      <c r="F82" s="64"/>
      <c r="G82" s="64"/>
      <c r="H82" s="64"/>
      <c r="I82" s="64"/>
      <c r="J82" s="2"/>
      <c r="K82" s="2"/>
      <c r="L82" s="2"/>
      <c r="M82" s="64"/>
      <c r="N82" s="64"/>
    </row>
    <row r="83" spans="1:14" ht="15" x14ac:dyDescent="0.2">
      <c r="A83" s="64"/>
      <c r="B83" s="64"/>
      <c r="C83" s="51"/>
      <c r="D83" s="127"/>
      <c r="F83" s="64"/>
      <c r="G83" s="64"/>
      <c r="H83" s="64"/>
      <c r="I83" s="64"/>
      <c r="J83" s="2"/>
      <c r="K83" s="2"/>
      <c r="L83" s="2"/>
      <c r="M83" s="64"/>
      <c r="N83" s="64"/>
    </row>
    <row r="84" spans="1:14" ht="15" x14ac:dyDescent="0.2">
      <c r="A84" s="64"/>
      <c r="B84" s="64"/>
      <c r="C84" s="51"/>
      <c r="D84" s="127"/>
      <c r="F84" s="64"/>
      <c r="G84" s="64"/>
      <c r="H84" s="64"/>
      <c r="I84" s="64"/>
      <c r="J84" s="2"/>
      <c r="K84" s="2"/>
      <c r="L84" s="2"/>
      <c r="M84" s="64"/>
      <c r="N84" s="64"/>
    </row>
    <row r="85" spans="1:14" ht="15" x14ac:dyDescent="0.2">
      <c r="A85" s="64"/>
      <c r="B85" s="64"/>
      <c r="C85" s="51"/>
      <c r="D85" s="127"/>
      <c r="F85" s="64"/>
      <c r="G85" s="64"/>
      <c r="H85" s="64"/>
      <c r="I85" s="64"/>
      <c r="J85" s="2"/>
      <c r="K85" s="2"/>
      <c r="L85" s="2"/>
      <c r="M85" s="64"/>
      <c r="N85" s="64"/>
    </row>
    <row r="86" spans="1:14" ht="15" x14ac:dyDescent="0.2">
      <c r="A86" s="64"/>
      <c r="B86" s="64"/>
      <c r="C86" s="51"/>
      <c r="D86" s="127"/>
      <c r="F86" s="64"/>
      <c r="G86" s="64"/>
      <c r="H86" s="64"/>
      <c r="I86" s="64"/>
      <c r="J86" s="2"/>
      <c r="K86" s="2"/>
      <c r="L86" s="2"/>
      <c r="M86" s="64"/>
      <c r="N86" s="64"/>
    </row>
    <row r="87" spans="1:14" ht="15" x14ac:dyDescent="0.2">
      <c r="A87" s="64"/>
      <c r="B87" s="64"/>
      <c r="C87" s="51"/>
      <c r="D87" s="127"/>
      <c r="F87" s="64"/>
      <c r="G87" s="64"/>
      <c r="H87" s="64"/>
      <c r="I87" s="64"/>
      <c r="J87" s="2"/>
      <c r="K87" s="2"/>
      <c r="L87" s="2"/>
      <c r="M87" s="64"/>
      <c r="N87" s="64"/>
    </row>
    <row r="88" spans="1:14" ht="15" x14ac:dyDescent="0.2">
      <c r="A88" s="64"/>
      <c r="B88" s="64"/>
      <c r="C88" s="51"/>
      <c r="D88" s="127"/>
      <c r="F88" s="64"/>
      <c r="G88" s="64"/>
      <c r="H88" s="64"/>
      <c r="I88" s="64"/>
      <c r="J88" s="2"/>
      <c r="K88" s="2"/>
      <c r="L88" s="2"/>
      <c r="M88" s="64"/>
      <c r="N88" s="64"/>
    </row>
    <row r="89" spans="1:14" ht="15" x14ac:dyDescent="0.2">
      <c r="A89" s="64"/>
      <c r="B89" s="64"/>
      <c r="C89" s="51"/>
      <c r="D89" s="127"/>
      <c r="F89" s="64"/>
      <c r="G89" s="64"/>
      <c r="H89" s="64"/>
      <c r="I89" s="64"/>
      <c r="J89" s="2"/>
      <c r="K89" s="2"/>
      <c r="L89" s="2"/>
      <c r="M89" s="64"/>
      <c r="N89" s="64"/>
    </row>
    <row r="90" spans="1:14" ht="15" x14ac:dyDescent="0.2">
      <c r="A90" s="64"/>
      <c r="B90" s="64"/>
      <c r="C90" s="51"/>
      <c r="D90" s="127"/>
      <c r="F90" s="64"/>
      <c r="G90" s="64"/>
      <c r="H90" s="64"/>
      <c r="I90" s="64"/>
      <c r="J90" s="2"/>
      <c r="K90" s="2"/>
      <c r="L90" s="2"/>
      <c r="M90" s="64"/>
      <c r="N90" s="64"/>
    </row>
    <row r="91" spans="1:14" ht="15" x14ac:dyDescent="0.2">
      <c r="A91" s="64"/>
      <c r="B91" s="64"/>
      <c r="C91" s="51"/>
      <c r="D91" s="127"/>
      <c r="F91" s="64"/>
      <c r="G91" s="64"/>
      <c r="H91" s="64"/>
      <c r="I91" s="64"/>
      <c r="J91" s="2"/>
      <c r="K91" s="2"/>
      <c r="L91" s="2"/>
      <c r="M91" s="64"/>
      <c r="N91" s="64"/>
    </row>
    <row r="92" spans="1:14" ht="15" x14ac:dyDescent="0.2">
      <c r="A92" s="64"/>
      <c r="B92" s="64"/>
      <c r="C92" s="51"/>
      <c r="D92" s="127"/>
      <c r="F92" s="64"/>
      <c r="G92" s="64"/>
      <c r="H92" s="64"/>
      <c r="I92" s="64"/>
      <c r="J92" s="2"/>
      <c r="K92" s="2"/>
      <c r="L92" s="2"/>
      <c r="M92" s="64"/>
      <c r="N92" s="64"/>
    </row>
    <row r="93" spans="1:14" ht="15" x14ac:dyDescent="0.2">
      <c r="A93" s="64"/>
      <c r="B93" s="64"/>
      <c r="C93" s="51"/>
      <c r="D93" s="127"/>
      <c r="F93" s="64"/>
      <c r="G93" s="64"/>
      <c r="H93" s="64"/>
      <c r="I93" s="64"/>
      <c r="J93" s="2"/>
      <c r="K93" s="2"/>
      <c r="L93" s="2"/>
      <c r="M93" s="64"/>
      <c r="N93" s="64"/>
    </row>
    <row r="94" spans="1:14" ht="15" x14ac:dyDescent="0.2">
      <c r="A94" s="64"/>
      <c r="B94" s="64"/>
      <c r="C94" s="51"/>
      <c r="D94" s="127"/>
      <c r="F94" s="64"/>
      <c r="G94" s="64"/>
      <c r="H94" s="64"/>
      <c r="I94" s="64"/>
      <c r="J94" s="68"/>
      <c r="K94" s="68"/>
      <c r="L94" s="68"/>
      <c r="M94" s="64"/>
      <c r="N94" s="64"/>
    </row>
    <row r="95" spans="1:14" ht="15" x14ac:dyDescent="0.2">
      <c r="A95" s="64"/>
      <c r="B95" s="64"/>
      <c r="C95" s="51"/>
      <c r="D95" s="127"/>
      <c r="F95" s="64"/>
      <c r="G95" s="64"/>
      <c r="H95" s="64"/>
      <c r="I95" s="64"/>
      <c r="J95" s="68"/>
      <c r="K95" s="68"/>
      <c r="L95" s="68"/>
      <c r="M95" s="64"/>
      <c r="N95" s="64"/>
    </row>
    <row r="96" spans="1:14" ht="15" x14ac:dyDescent="0.2">
      <c r="A96" s="64"/>
      <c r="B96" s="64"/>
      <c r="C96" s="51"/>
      <c r="D96" s="127"/>
      <c r="F96" s="64"/>
      <c r="G96" s="64"/>
      <c r="H96" s="64"/>
      <c r="I96" s="64"/>
      <c r="J96" s="68"/>
      <c r="K96" s="68"/>
      <c r="L96" s="68"/>
      <c r="M96" s="64"/>
      <c r="N96" s="64"/>
    </row>
    <row r="97" spans="1:14" x14ac:dyDescent="0.15">
      <c r="A97" s="64"/>
      <c r="B97" s="64"/>
      <c r="C97" s="64"/>
      <c r="D97" s="127"/>
      <c r="F97" s="64"/>
      <c r="G97" s="64"/>
      <c r="H97" s="64"/>
      <c r="I97" s="64"/>
      <c r="J97" s="68"/>
      <c r="K97" s="68"/>
      <c r="L97" s="68"/>
      <c r="M97" s="64"/>
      <c r="N97" s="64"/>
    </row>
    <row r="98" spans="1:14" x14ac:dyDescent="0.15">
      <c r="A98" s="64"/>
      <c r="B98" s="64"/>
      <c r="C98" s="64"/>
      <c r="D98" s="127"/>
      <c r="F98" s="64"/>
      <c r="G98" s="64"/>
      <c r="H98" s="64"/>
      <c r="I98" s="64"/>
      <c r="J98" s="68"/>
      <c r="K98" s="68"/>
      <c r="L98" s="68"/>
      <c r="M98" s="64"/>
      <c r="N98" s="64"/>
    </row>
    <row r="99" spans="1:14" x14ac:dyDescent="0.15">
      <c r="A99" s="64"/>
      <c r="B99" s="64"/>
      <c r="C99" s="64"/>
      <c r="D99" s="127"/>
      <c r="F99" s="64"/>
      <c r="G99" s="64"/>
      <c r="H99" s="64"/>
      <c r="I99" s="64"/>
      <c r="J99" s="68"/>
      <c r="K99" s="68"/>
      <c r="L99" s="68"/>
      <c r="M99" s="64"/>
      <c r="N99" s="64"/>
    </row>
    <row r="100" spans="1:14" x14ac:dyDescent="0.15">
      <c r="A100" s="64"/>
      <c r="B100" s="64"/>
      <c r="C100" s="64"/>
      <c r="D100" s="127"/>
      <c r="F100" s="64"/>
      <c r="G100" s="64"/>
      <c r="H100" s="64"/>
      <c r="I100" s="64"/>
      <c r="J100" s="68"/>
      <c r="K100" s="68"/>
      <c r="L100" s="68"/>
      <c r="M100" s="64"/>
      <c r="N100" s="64"/>
    </row>
    <row r="101" spans="1:14" x14ac:dyDescent="0.15">
      <c r="A101" s="64"/>
      <c r="B101" s="64"/>
      <c r="C101" s="64"/>
      <c r="D101" s="127"/>
      <c r="F101" s="64"/>
      <c r="G101" s="64"/>
      <c r="H101" s="64"/>
      <c r="I101" s="64"/>
      <c r="J101" s="68"/>
      <c r="K101" s="68"/>
      <c r="L101" s="68"/>
      <c r="M101" s="64"/>
      <c r="N101" s="64"/>
    </row>
    <row r="102" spans="1:14" x14ac:dyDescent="0.15">
      <c r="A102" s="64"/>
      <c r="B102" s="64"/>
      <c r="C102" s="64"/>
      <c r="D102" s="127"/>
      <c r="F102" s="64"/>
      <c r="G102" s="64"/>
      <c r="H102" s="64"/>
      <c r="I102" s="64"/>
      <c r="J102" s="68"/>
      <c r="K102" s="68"/>
      <c r="L102" s="68"/>
      <c r="M102" s="64"/>
      <c r="N102" s="64"/>
    </row>
    <row r="103" spans="1:14" x14ac:dyDescent="0.15">
      <c r="A103" s="64"/>
      <c r="B103" s="64"/>
      <c r="C103" s="64"/>
      <c r="D103" s="127"/>
      <c r="F103" s="64"/>
      <c r="G103" s="64"/>
      <c r="H103" s="64"/>
      <c r="I103" s="64"/>
      <c r="J103" s="68"/>
      <c r="K103" s="68"/>
      <c r="L103" s="68"/>
      <c r="M103" s="64"/>
      <c r="N103" s="64"/>
    </row>
    <row r="104" spans="1:14" x14ac:dyDescent="0.15">
      <c r="A104" s="64"/>
      <c r="B104" s="64"/>
      <c r="C104" s="64"/>
      <c r="D104" s="127"/>
      <c r="F104" s="64"/>
      <c r="G104" s="64"/>
      <c r="H104" s="64"/>
      <c r="I104" s="64"/>
      <c r="J104" s="68"/>
      <c r="K104" s="68"/>
      <c r="L104" s="68"/>
      <c r="M104" s="64"/>
      <c r="N104" s="64"/>
    </row>
    <row r="105" spans="1:14" x14ac:dyDescent="0.15">
      <c r="A105" s="64"/>
      <c r="B105" s="64"/>
      <c r="C105" s="64"/>
      <c r="D105" s="127"/>
      <c r="F105" s="64"/>
      <c r="G105" s="64"/>
      <c r="H105" s="64"/>
      <c r="I105" s="64"/>
      <c r="J105" s="68"/>
      <c r="K105" s="68"/>
      <c r="L105" s="68"/>
      <c r="M105" s="64"/>
      <c r="N105" s="64"/>
    </row>
    <row r="106" spans="1:14" x14ac:dyDescent="0.15">
      <c r="A106" s="64"/>
      <c r="B106" s="64"/>
      <c r="C106" s="64"/>
      <c r="D106" s="127"/>
      <c r="F106" s="64"/>
      <c r="G106" s="64"/>
      <c r="H106" s="64"/>
      <c r="I106" s="64"/>
      <c r="J106" s="68"/>
      <c r="K106" s="68"/>
      <c r="L106" s="68"/>
      <c r="M106" s="64"/>
      <c r="N106" s="64"/>
    </row>
    <row r="107" spans="1:14" x14ac:dyDescent="0.15">
      <c r="A107" s="64"/>
      <c r="B107" s="64"/>
      <c r="C107" s="64"/>
      <c r="D107" s="127"/>
      <c r="F107" s="64"/>
      <c r="G107" s="64"/>
      <c r="H107" s="64"/>
      <c r="I107" s="64"/>
      <c r="J107" s="68"/>
      <c r="K107" s="68"/>
      <c r="L107" s="68"/>
      <c r="M107" s="64"/>
      <c r="N107" s="64"/>
    </row>
    <row r="108" spans="1:14" x14ac:dyDescent="0.15">
      <c r="A108" s="64"/>
      <c r="B108" s="64"/>
      <c r="C108" s="64"/>
      <c r="D108" s="127"/>
      <c r="F108" s="64"/>
      <c r="G108" s="64"/>
      <c r="H108" s="64"/>
      <c r="I108" s="64"/>
      <c r="J108" s="68"/>
      <c r="K108" s="68"/>
      <c r="L108" s="68"/>
      <c r="M108" s="64"/>
      <c r="N108" s="64"/>
    </row>
    <row r="109" spans="1:14" x14ac:dyDescent="0.15">
      <c r="A109" s="64"/>
      <c r="B109" s="64"/>
      <c r="C109" s="64"/>
      <c r="D109" s="127"/>
      <c r="F109" s="64"/>
      <c r="G109" s="64"/>
      <c r="H109" s="64"/>
      <c r="I109" s="64"/>
      <c r="J109" s="68"/>
      <c r="K109" s="68"/>
      <c r="L109" s="68"/>
      <c r="M109" s="64"/>
      <c r="N109" s="64"/>
    </row>
    <row r="110" spans="1:14" x14ac:dyDescent="0.15">
      <c r="A110" s="64"/>
      <c r="B110" s="64"/>
      <c r="C110" s="64"/>
      <c r="D110" s="127"/>
      <c r="F110" s="64"/>
      <c r="G110" s="64"/>
      <c r="H110" s="64"/>
      <c r="I110" s="64"/>
      <c r="J110" s="68"/>
      <c r="K110" s="68"/>
      <c r="L110" s="68"/>
      <c r="M110" s="64"/>
      <c r="N110" s="64"/>
    </row>
    <row r="111" spans="1:14" x14ac:dyDescent="0.15">
      <c r="A111" s="64"/>
      <c r="B111" s="64"/>
      <c r="C111" s="64"/>
      <c r="D111" s="127"/>
      <c r="F111" s="64"/>
      <c r="G111" s="64"/>
      <c r="H111" s="64"/>
      <c r="I111" s="64"/>
      <c r="J111" s="68"/>
      <c r="K111" s="68"/>
      <c r="L111" s="68"/>
      <c r="M111" s="64"/>
      <c r="N111" s="64"/>
    </row>
    <row r="112" spans="1:14" x14ac:dyDescent="0.15">
      <c r="A112" s="64"/>
      <c r="B112" s="64"/>
      <c r="C112" s="64"/>
      <c r="D112" s="127"/>
      <c r="F112" s="64"/>
      <c r="G112" s="64"/>
      <c r="H112" s="64"/>
      <c r="I112" s="64"/>
      <c r="J112" s="68"/>
      <c r="K112" s="68"/>
      <c r="L112" s="68"/>
      <c r="M112" s="64"/>
      <c r="N112" s="64"/>
    </row>
    <row r="113" spans="1:14" x14ac:dyDescent="0.15">
      <c r="A113" s="64"/>
      <c r="B113" s="64"/>
      <c r="C113" s="64"/>
      <c r="D113" s="127"/>
      <c r="F113" s="64"/>
      <c r="G113" s="64"/>
      <c r="H113" s="64"/>
      <c r="I113" s="64"/>
      <c r="J113" s="68"/>
      <c r="K113" s="68"/>
      <c r="L113" s="68"/>
      <c r="M113" s="64"/>
      <c r="N113" s="64"/>
    </row>
    <row r="114" spans="1:14" x14ac:dyDescent="0.15">
      <c r="A114" s="64"/>
      <c r="B114" s="64"/>
      <c r="C114" s="64"/>
      <c r="D114" s="127"/>
      <c r="F114" s="64"/>
      <c r="G114" s="64"/>
      <c r="H114" s="64"/>
      <c r="I114" s="64"/>
      <c r="J114" s="68"/>
      <c r="K114" s="68"/>
      <c r="L114" s="68"/>
      <c r="M114" s="64"/>
      <c r="N114" s="64"/>
    </row>
    <row r="115" spans="1:14" x14ac:dyDescent="0.15">
      <c r="A115" s="64"/>
      <c r="B115" s="64"/>
      <c r="C115" s="64"/>
      <c r="D115" s="127"/>
      <c r="F115" s="64"/>
      <c r="G115" s="64"/>
      <c r="H115" s="64"/>
      <c r="I115" s="64"/>
      <c r="J115" s="68"/>
      <c r="K115" s="68"/>
      <c r="L115" s="68"/>
      <c r="M115" s="64"/>
      <c r="N115" s="64"/>
    </row>
    <row r="116" spans="1:14" x14ac:dyDescent="0.15">
      <c r="A116" s="64"/>
      <c r="B116" s="64"/>
      <c r="C116" s="64"/>
      <c r="D116" s="127"/>
      <c r="F116" s="64"/>
      <c r="G116" s="64"/>
      <c r="H116" s="64"/>
      <c r="I116" s="64"/>
      <c r="J116" s="68"/>
      <c r="K116" s="68"/>
      <c r="L116" s="68"/>
      <c r="M116" s="64"/>
      <c r="N116" s="64"/>
    </row>
    <row r="117" spans="1:14" x14ac:dyDescent="0.15">
      <c r="A117" s="64"/>
      <c r="B117" s="64"/>
      <c r="C117" s="64"/>
      <c r="D117" s="127"/>
      <c r="F117" s="64"/>
      <c r="G117" s="64"/>
      <c r="H117" s="64"/>
      <c r="I117" s="64"/>
      <c r="J117" s="68"/>
      <c r="K117" s="68"/>
      <c r="L117" s="68"/>
      <c r="M117" s="64"/>
      <c r="N117" s="64"/>
    </row>
    <row r="118" spans="1:14" x14ac:dyDescent="0.15">
      <c r="A118" s="64"/>
      <c r="B118" s="64"/>
      <c r="C118" s="64"/>
      <c r="D118" s="127"/>
      <c r="F118" s="64"/>
      <c r="G118" s="64"/>
      <c r="H118" s="64"/>
      <c r="I118" s="64"/>
      <c r="J118" s="68"/>
      <c r="K118" s="68"/>
      <c r="L118" s="68"/>
      <c r="M118" s="64"/>
      <c r="N118" s="64"/>
    </row>
    <row r="119" spans="1:14" x14ac:dyDescent="0.15">
      <c r="A119" s="64"/>
      <c r="B119" s="64"/>
      <c r="C119" s="64"/>
      <c r="D119" s="127"/>
      <c r="F119" s="64"/>
      <c r="G119" s="64"/>
      <c r="H119" s="64"/>
      <c r="I119" s="64"/>
      <c r="J119" s="68"/>
      <c r="K119" s="68"/>
      <c r="L119" s="68"/>
      <c r="M119" s="64"/>
      <c r="N119" s="64"/>
    </row>
    <row r="120" spans="1:14" x14ac:dyDescent="0.15">
      <c r="A120" s="64"/>
      <c r="B120" s="64"/>
      <c r="C120" s="64"/>
      <c r="D120" s="127"/>
      <c r="F120" s="64"/>
      <c r="G120" s="64"/>
      <c r="H120" s="64"/>
      <c r="I120" s="64"/>
      <c r="J120" s="68"/>
      <c r="K120" s="68"/>
      <c r="L120" s="68"/>
      <c r="M120" s="64"/>
      <c r="N120" s="64"/>
    </row>
    <row r="121" spans="1:14" x14ac:dyDescent="0.15">
      <c r="A121" s="64"/>
      <c r="B121" s="64"/>
      <c r="C121" s="64"/>
      <c r="D121" s="127"/>
      <c r="F121" s="64"/>
      <c r="G121" s="64"/>
      <c r="H121" s="64"/>
      <c r="I121" s="64"/>
      <c r="J121" s="68"/>
      <c r="K121" s="68"/>
      <c r="L121" s="68"/>
      <c r="M121" s="64"/>
      <c r="N121" s="64"/>
    </row>
    <row r="122" spans="1:14" x14ac:dyDescent="0.15">
      <c r="A122" s="64"/>
      <c r="B122" s="64"/>
      <c r="C122" s="64"/>
      <c r="D122" s="127"/>
      <c r="F122" s="64"/>
      <c r="G122" s="64"/>
      <c r="H122" s="64"/>
      <c r="I122" s="64"/>
      <c r="J122" s="68"/>
      <c r="K122" s="68"/>
      <c r="L122" s="68"/>
      <c r="M122" s="64"/>
      <c r="N122" s="64"/>
    </row>
    <row r="123" spans="1:14" x14ac:dyDescent="0.15">
      <c r="A123" s="64"/>
      <c r="B123" s="64"/>
      <c r="C123" s="64"/>
      <c r="D123" s="127"/>
      <c r="F123" s="64"/>
      <c r="G123" s="64"/>
      <c r="H123" s="64"/>
      <c r="I123" s="64"/>
      <c r="J123" s="68"/>
      <c r="K123" s="68"/>
      <c r="L123" s="68"/>
      <c r="M123" s="64"/>
      <c r="N123" s="64"/>
    </row>
    <row r="124" spans="1:14" x14ac:dyDescent="0.15">
      <c r="A124" s="64"/>
      <c r="B124" s="64"/>
      <c r="C124" s="64"/>
      <c r="D124" s="127"/>
      <c r="F124" s="64"/>
      <c r="G124" s="64"/>
      <c r="H124" s="64"/>
      <c r="I124" s="64"/>
      <c r="J124" s="68"/>
      <c r="K124" s="68"/>
      <c r="L124" s="68"/>
      <c r="M124" s="64"/>
      <c r="N124" s="64"/>
    </row>
    <row r="125" spans="1:14" x14ac:dyDescent="0.15">
      <c r="A125" s="64"/>
      <c r="B125" s="64"/>
      <c r="C125" s="64"/>
      <c r="D125" s="127"/>
      <c r="F125" s="64"/>
      <c r="G125" s="64"/>
      <c r="H125" s="64"/>
      <c r="I125" s="64"/>
      <c r="J125" s="68"/>
      <c r="K125" s="68"/>
      <c r="L125" s="68"/>
      <c r="M125" s="64"/>
      <c r="N125" s="64"/>
    </row>
    <row r="126" spans="1:14" x14ac:dyDescent="0.15">
      <c r="A126" s="64"/>
      <c r="B126" s="64"/>
      <c r="C126" s="64"/>
      <c r="D126" s="127"/>
      <c r="F126" s="64"/>
      <c r="G126" s="64"/>
      <c r="H126" s="64"/>
      <c r="I126" s="64"/>
      <c r="J126" s="68"/>
      <c r="K126" s="68"/>
      <c r="L126" s="68"/>
      <c r="M126" s="64"/>
      <c r="N126" s="64"/>
    </row>
    <row r="127" spans="1:14" x14ac:dyDescent="0.15">
      <c r="A127" s="64"/>
      <c r="B127" s="64"/>
      <c r="C127" s="64"/>
      <c r="D127" s="127"/>
      <c r="F127" s="64"/>
      <c r="G127" s="64"/>
      <c r="H127" s="64"/>
      <c r="I127" s="64"/>
      <c r="J127" s="68"/>
      <c r="K127" s="68"/>
      <c r="L127" s="68"/>
      <c r="M127" s="64"/>
      <c r="N127" s="64"/>
    </row>
    <row r="128" spans="1:14" x14ac:dyDescent="0.15">
      <c r="A128" s="64"/>
      <c r="B128" s="64"/>
      <c r="C128" s="64"/>
      <c r="D128" s="127"/>
      <c r="F128" s="64"/>
      <c r="G128" s="64"/>
      <c r="H128" s="64"/>
      <c r="I128" s="64"/>
      <c r="J128" s="68"/>
      <c r="K128" s="68"/>
      <c r="L128" s="68"/>
      <c r="M128" s="64"/>
      <c r="N128" s="64"/>
    </row>
    <row r="129" spans="1:14" x14ac:dyDescent="0.15">
      <c r="A129" s="64"/>
      <c r="B129" s="64"/>
      <c r="C129" s="64"/>
      <c r="D129" s="127"/>
      <c r="F129" s="64"/>
      <c r="G129" s="64"/>
      <c r="H129" s="64"/>
      <c r="I129" s="64"/>
      <c r="J129" s="68"/>
      <c r="K129" s="68"/>
      <c r="L129" s="68"/>
      <c r="M129" s="64"/>
      <c r="N129" s="64"/>
    </row>
    <row r="130" spans="1:14" x14ac:dyDescent="0.15">
      <c r="A130" s="64"/>
      <c r="B130" s="64"/>
      <c r="C130" s="64"/>
      <c r="D130" s="127"/>
      <c r="F130" s="64"/>
      <c r="G130" s="64"/>
      <c r="H130" s="64"/>
      <c r="I130" s="64"/>
      <c r="J130" s="68"/>
      <c r="K130" s="68"/>
      <c r="L130" s="68"/>
      <c r="M130" s="64"/>
      <c r="N130" s="64"/>
    </row>
    <row r="131" spans="1:14" x14ac:dyDescent="0.15">
      <c r="A131" s="64"/>
      <c r="B131" s="64"/>
      <c r="C131" s="64"/>
      <c r="D131" s="127"/>
      <c r="F131" s="64"/>
      <c r="G131" s="64"/>
      <c r="H131" s="64"/>
      <c r="I131" s="64"/>
      <c r="J131" s="68"/>
      <c r="K131" s="68"/>
      <c r="L131" s="68"/>
      <c r="M131" s="64"/>
      <c r="N131" s="64"/>
    </row>
    <row r="132" spans="1:14" x14ac:dyDescent="0.15">
      <c r="A132" s="64"/>
      <c r="B132" s="64"/>
      <c r="C132" s="64"/>
      <c r="D132" s="127"/>
      <c r="F132" s="64"/>
      <c r="G132" s="64"/>
      <c r="H132" s="64"/>
      <c r="I132" s="64"/>
      <c r="J132" s="68"/>
      <c r="K132" s="68"/>
      <c r="L132" s="68"/>
      <c r="M132" s="64"/>
      <c r="N132" s="64"/>
    </row>
    <row r="133" spans="1:14" x14ac:dyDescent="0.15">
      <c r="A133" s="64"/>
      <c r="B133" s="64"/>
      <c r="C133" s="64"/>
      <c r="D133" s="127"/>
      <c r="F133" s="64"/>
      <c r="G133" s="64"/>
      <c r="H133" s="64"/>
      <c r="I133" s="64"/>
      <c r="J133" s="68"/>
      <c r="K133" s="68"/>
      <c r="L133" s="68"/>
      <c r="M133" s="64"/>
      <c r="N133" s="64"/>
    </row>
    <row r="134" spans="1:14" x14ac:dyDescent="0.15">
      <c r="A134" s="64"/>
      <c r="B134" s="64"/>
      <c r="C134" s="64"/>
      <c r="D134" s="127"/>
      <c r="F134" s="64"/>
      <c r="G134" s="64"/>
      <c r="H134" s="64"/>
      <c r="I134" s="64"/>
      <c r="J134" s="68"/>
      <c r="K134" s="68"/>
      <c r="L134" s="68"/>
      <c r="M134" s="64"/>
      <c r="N134" s="64"/>
    </row>
    <row r="135" spans="1:14" x14ac:dyDescent="0.15">
      <c r="A135" s="64"/>
      <c r="B135" s="64"/>
      <c r="C135" s="64"/>
      <c r="D135" s="127"/>
      <c r="F135" s="64"/>
      <c r="G135" s="64"/>
      <c r="H135" s="64"/>
      <c r="I135" s="64"/>
      <c r="J135" s="68"/>
      <c r="K135" s="68"/>
      <c r="L135" s="68"/>
      <c r="M135" s="64"/>
      <c r="N135" s="64"/>
    </row>
    <row r="136" spans="1:14" x14ac:dyDescent="0.15">
      <c r="A136" s="64"/>
      <c r="B136" s="64"/>
      <c r="C136" s="64"/>
      <c r="D136" s="127"/>
      <c r="F136" s="64"/>
      <c r="G136" s="64"/>
      <c r="H136" s="64"/>
      <c r="I136" s="64"/>
      <c r="J136" s="68"/>
      <c r="K136" s="68"/>
      <c r="L136" s="68"/>
      <c r="M136" s="64"/>
      <c r="N136" s="64"/>
    </row>
    <row r="137" spans="1:14" x14ac:dyDescent="0.15">
      <c r="A137" s="64"/>
      <c r="B137" s="64"/>
      <c r="C137" s="64"/>
      <c r="D137" s="127"/>
      <c r="F137" s="64"/>
      <c r="G137" s="64"/>
      <c r="H137" s="64"/>
      <c r="I137" s="64"/>
      <c r="J137" s="68"/>
      <c r="K137" s="68"/>
      <c r="L137" s="68"/>
      <c r="M137" s="64"/>
      <c r="N137" s="64"/>
    </row>
    <row r="138" spans="1:14" x14ac:dyDescent="0.15">
      <c r="A138" s="64"/>
      <c r="B138" s="64"/>
      <c r="C138" s="64"/>
      <c r="D138" s="127"/>
      <c r="F138" s="64"/>
      <c r="G138" s="64"/>
      <c r="H138" s="64"/>
      <c r="I138" s="64"/>
      <c r="J138" s="68"/>
      <c r="K138" s="68"/>
      <c r="L138" s="68"/>
      <c r="M138" s="64"/>
      <c r="N138" s="64"/>
    </row>
    <row r="139" spans="1:14" x14ac:dyDescent="0.15">
      <c r="A139" s="64"/>
      <c r="B139" s="64"/>
      <c r="C139" s="64"/>
      <c r="D139" s="127"/>
      <c r="F139" s="64"/>
      <c r="G139" s="64"/>
      <c r="H139" s="64"/>
      <c r="I139" s="64"/>
      <c r="J139" s="68"/>
      <c r="K139" s="68"/>
      <c r="L139" s="68"/>
      <c r="M139" s="64"/>
      <c r="N139" s="64"/>
    </row>
    <row r="140" spans="1:14" x14ac:dyDescent="0.15">
      <c r="A140" s="64"/>
      <c r="B140" s="64"/>
      <c r="C140" s="64"/>
      <c r="D140" s="127"/>
      <c r="F140" s="64"/>
      <c r="G140" s="64"/>
      <c r="H140" s="64"/>
      <c r="I140" s="64"/>
      <c r="J140" s="68"/>
      <c r="K140" s="68"/>
      <c r="L140" s="68"/>
      <c r="M140" s="64"/>
      <c r="N140" s="64"/>
    </row>
    <row r="141" spans="1:14" x14ac:dyDescent="0.15">
      <c r="A141" s="64"/>
      <c r="B141" s="64"/>
      <c r="C141" s="64"/>
      <c r="D141" s="127"/>
      <c r="F141" s="64"/>
      <c r="G141" s="64"/>
      <c r="H141" s="64"/>
      <c r="I141" s="64"/>
      <c r="J141" s="68"/>
      <c r="K141" s="68"/>
      <c r="L141" s="68"/>
      <c r="M141" s="64"/>
      <c r="N141" s="64"/>
    </row>
    <row r="142" spans="1:14" x14ac:dyDescent="0.15">
      <c r="A142" s="64"/>
      <c r="B142" s="64"/>
      <c r="C142" s="64"/>
      <c r="D142" s="127"/>
      <c r="F142" s="64"/>
      <c r="G142" s="64"/>
      <c r="H142" s="64"/>
      <c r="I142" s="64"/>
      <c r="J142" s="68"/>
      <c r="K142" s="68"/>
      <c r="L142" s="68"/>
      <c r="M142" s="64"/>
      <c r="N142" s="64"/>
    </row>
    <row r="143" spans="1:14" x14ac:dyDescent="0.15">
      <c r="A143" s="64"/>
      <c r="B143" s="64"/>
      <c r="C143" s="64"/>
      <c r="D143" s="127"/>
      <c r="F143" s="64"/>
      <c r="G143" s="64"/>
      <c r="H143" s="64"/>
      <c r="I143" s="64"/>
      <c r="J143" s="68"/>
      <c r="K143" s="68"/>
      <c r="L143" s="68"/>
      <c r="M143" s="64"/>
      <c r="N143" s="64"/>
    </row>
    <row r="144" spans="1:14" x14ac:dyDescent="0.15">
      <c r="A144" s="64"/>
      <c r="B144" s="64"/>
      <c r="C144" s="64"/>
      <c r="D144" s="127"/>
      <c r="F144" s="64"/>
      <c r="G144" s="64"/>
      <c r="H144" s="64"/>
      <c r="I144" s="64"/>
      <c r="J144" s="68"/>
      <c r="K144" s="68"/>
      <c r="L144" s="68"/>
      <c r="M144" s="64"/>
      <c r="N144" s="64"/>
    </row>
    <row r="145" spans="1:14" x14ac:dyDescent="0.15">
      <c r="A145" s="64"/>
      <c r="B145" s="64"/>
      <c r="C145" s="64"/>
      <c r="D145" s="127"/>
      <c r="F145" s="64"/>
      <c r="G145" s="64"/>
      <c r="H145" s="64"/>
      <c r="I145" s="64"/>
      <c r="J145" s="68"/>
      <c r="K145" s="68"/>
      <c r="L145" s="68"/>
      <c r="M145" s="64"/>
      <c r="N145" s="64"/>
    </row>
    <row r="146" spans="1:14" x14ac:dyDescent="0.15">
      <c r="A146" s="64"/>
      <c r="B146" s="64"/>
      <c r="C146" s="64"/>
      <c r="D146" s="127"/>
      <c r="F146" s="64"/>
      <c r="G146" s="64"/>
      <c r="H146" s="64"/>
      <c r="I146" s="64"/>
      <c r="J146" s="68"/>
      <c r="K146" s="68"/>
      <c r="L146" s="68"/>
      <c r="M146" s="64"/>
      <c r="N146" s="64"/>
    </row>
    <row r="147" spans="1:14" x14ac:dyDescent="0.15">
      <c r="A147" s="64"/>
      <c r="B147" s="64"/>
      <c r="C147" s="64"/>
      <c r="D147" s="127"/>
      <c r="F147" s="64"/>
      <c r="G147" s="64"/>
      <c r="H147" s="64"/>
      <c r="I147" s="64"/>
      <c r="J147" s="68"/>
      <c r="K147" s="68"/>
      <c r="L147" s="68"/>
      <c r="M147" s="64"/>
      <c r="N147" s="64"/>
    </row>
    <row r="148" spans="1:14" x14ac:dyDescent="0.15">
      <c r="A148" s="64"/>
      <c r="B148" s="64"/>
      <c r="C148" s="64"/>
      <c r="D148" s="127"/>
      <c r="F148" s="64"/>
      <c r="G148" s="64"/>
      <c r="H148" s="64"/>
      <c r="I148" s="64"/>
      <c r="J148" s="68"/>
      <c r="K148" s="68"/>
      <c r="L148" s="68"/>
      <c r="M148" s="64"/>
      <c r="N148" s="64"/>
    </row>
    <row r="149" spans="1:14" x14ac:dyDescent="0.15">
      <c r="A149" s="64"/>
      <c r="B149" s="64"/>
      <c r="C149" s="64"/>
      <c r="D149" s="127"/>
      <c r="F149" s="64"/>
      <c r="G149" s="64"/>
      <c r="H149" s="64"/>
      <c r="I149" s="64"/>
      <c r="J149" s="68"/>
      <c r="K149" s="68"/>
      <c r="L149" s="68"/>
      <c r="M149" s="64"/>
      <c r="N149" s="64"/>
    </row>
    <row r="150" spans="1:14" x14ac:dyDescent="0.15">
      <c r="A150" s="64"/>
      <c r="B150" s="64"/>
      <c r="C150" s="64"/>
      <c r="D150" s="127"/>
      <c r="F150" s="64"/>
      <c r="G150" s="64"/>
      <c r="H150" s="64"/>
      <c r="I150" s="64"/>
      <c r="J150" s="68"/>
      <c r="K150" s="68"/>
      <c r="L150" s="68"/>
      <c r="M150" s="64"/>
      <c r="N150" s="64"/>
    </row>
    <row r="151" spans="1:14" x14ac:dyDescent="0.15">
      <c r="A151" s="64"/>
      <c r="B151" s="64"/>
      <c r="C151" s="64"/>
      <c r="D151" s="127"/>
      <c r="F151" s="64"/>
      <c r="G151" s="64"/>
      <c r="H151" s="64"/>
      <c r="I151" s="64"/>
      <c r="J151" s="68"/>
      <c r="K151" s="68"/>
      <c r="L151" s="68"/>
      <c r="M151" s="64"/>
      <c r="N151" s="64"/>
    </row>
    <row r="152" spans="1:14" x14ac:dyDescent="0.15">
      <c r="A152" s="64"/>
      <c r="B152" s="64"/>
      <c r="C152" s="64"/>
      <c r="D152" s="127"/>
      <c r="F152" s="64"/>
      <c r="G152" s="64"/>
      <c r="H152" s="64"/>
      <c r="I152" s="64"/>
      <c r="J152" s="68"/>
      <c r="K152" s="68"/>
      <c r="L152" s="68"/>
      <c r="M152" s="64"/>
      <c r="N152" s="64"/>
    </row>
    <row r="153" spans="1:14" x14ac:dyDescent="0.15">
      <c r="A153" s="64"/>
      <c r="B153" s="64"/>
      <c r="C153" s="64"/>
      <c r="D153" s="127"/>
      <c r="F153" s="64"/>
      <c r="G153" s="64"/>
      <c r="H153" s="64"/>
      <c r="I153" s="64"/>
      <c r="J153" s="68"/>
      <c r="K153" s="68"/>
      <c r="L153" s="68"/>
      <c r="M153" s="64"/>
      <c r="N153" s="64"/>
    </row>
    <row r="154" spans="1:14" x14ac:dyDescent="0.15">
      <c r="A154" s="64"/>
      <c r="B154" s="64"/>
      <c r="C154" s="64"/>
      <c r="D154" s="127"/>
      <c r="F154" s="64"/>
      <c r="G154" s="64"/>
      <c r="H154" s="64"/>
      <c r="I154" s="64"/>
      <c r="J154" s="68"/>
      <c r="K154" s="68"/>
      <c r="L154" s="68"/>
      <c r="M154" s="64"/>
      <c r="N154" s="64"/>
    </row>
    <row r="155" spans="1:14" x14ac:dyDescent="0.15">
      <c r="A155" s="64"/>
      <c r="B155" s="64"/>
      <c r="C155" s="64"/>
      <c r="D155" s="127"/>
      <c r="F155" s="64"/>
      <c r="G155" s="64"/>
      <c r="H155" s="64"/>
      <c r="I155" s="64"/>
      <c r="J155" s="68"/>
      <c r="K155" s="68"/>
      <c r="L155" s="68"/>
      <c r="M155" s="64"/>
      <c r="N155" s="64"/>
    </row>
    <row r="156" spans="1:14" x14ac:dyDescent="0.15">
      <c r="A156" s="64"/>
      <c r="B156" s="64"/>
      <c r="C156" s="64"/>
      <c r="D156" s="127"/>
      <c r="F156" s="64"/>
      <c r="G156" s="64"/>
      <c r="H156" s="64"/>
      <c r="I156" s="64"/>
      <c r="J156" s="68"/>
      <c r="K156" s="68"/>
      <c r="L156" s="68"/>
      <c r="M156" s="64"/>
      <c r="N156" s="64"/>
    </row>
    <row r="157" spans="1:14" x14ac:dyDescent="0.15">
      <c r="A157" s="64"/>
      <c r="B157" s="64"/>
      <c r="C157" s="64"/>
      <c r="D157" s="127"/>
      <c r="F157" s="64"/>
      <c r="G157" s="64"/>
      <c r="H157" s="64"/>
      <c r="I157" s="64"/>
      <c r="J157" s="68"/>
      <c r="K157" s="68"/>
      <c r="L157" s="68"/>
      <c r="M157" s="64"/>
      <c r="N157" s="64"/>
    </row>
    <row r="158" spans="1:14" x14ac:dyDescent="0.15">
      <c r="A158" s="64"/>
      <c r="B158" s="64"/>
      <c r="C158" s="64"/>
      <c r="D158" s="127"/>
      <c r="F158" s="64"/>
      <c r="G158" s="64"/>
      <c r="H158" s="64"/>
      <c r="I158" s="64"/>
      <c r="J158" s="68"/>
      <c r="K158" s="68"/>
      <c r="L158" s="68"/>
      <c r="M158" s="64"/>
      <c r="N158" s="64"/>
    </row>
    <row r="159" spans="1:14" x14ac:dyDescent="0.15">
      <c r="A159" s="64"/>
      <c r="B159" s="64"/>
      <c r="C159" s="64"/>
      <c r="D159" s="127"/>
      <c r="F159" s="64"/>
      <c r="G159" s="64"/>
      <c r="H159" s="64"/>
      <c r="I159" s="64"/>
      <c r="J159" s="68"/>
      <c r="K159" s="68"/>
      <c r="L159" s="68"/>
      <c r="M159" s="64"/>
      <c r="N159" s="64"/>
    </row>
    <row r="160" spans="1:14" x14ac:dyDescent="0.15">
      <c r="A160" s="64"/>
      <c r="B160" s="64"/>
      <c r="C160" s="64"/>
      <c r="D160" s="127"/>
      <c r="F160" s="64"/>
      <c r="G160" s="64"/>
      <c r="H160" s="64"/>
      <c r="I160" s="64"/>
      <c r="J160" s="68"/>
      <c r="K160" s="68"/>
      <c r="L160" s="68"/>
      <c r="M160" s="64"/>
      <c r="N160" s="64"/>
    </row>
    <row r="161" spans="1:14" x14ac:dyDescent="0.15">
      <c r="A161" s="64"/>
      <c r="B161" s="64"/>
      <c r="C161" s="64"/>
      <c r="D161" s="127"/>
      <c r="F161" s="64"/>
      <c r="G161" s="64"/>
      <c r="H161" s="64"/>
      <c r="I161" s="64"/>
      <c r="J161" s="68"/>
      <c r="K161" s="68"/>
      <c r="L161" s="68"/>
      <c r="M161" s="64"/>
      <c r="N161" s="64"/>
    </row>
    <row r="162" spans="1:14" x14ac:dyDescent="0.15">
      <c r="A162" s="64"/>
      <c r="B162" s="64"/>
      <c r="C162" s="64"/>
      <c r="D162" s="127"/>
      <c r="F162" s="64"/>
      <c r="G162" s="64"/>
      <c r="H162" s="64"/>
      <c r="I162" s="64"/>
      <c r="J162" s="68"/>
      <c r="K162" s="68"/>
      <c r="L162" s="68"/>
      <c r="M162" s="64"/>
      <c r="N162" s="64"/>
    </row>
    <row r="163" spans="1:14" x14ac:dyDescent="0.15">
      <c r="A163" s="64"/>
      <c r="B163" s="64"/>
      <c r="C163" s="64"/>
      <c r="D163" s="127"/>
      <c r="F163" s="64"/>
      <c r="G163" s="64"/>
      <c r="H163" s="64"/>
      <c r="I163" s="64"/>
      <c r="J163" s="68"/>
      <c r="K163" s="68"/>
      <c r="L163" s="68"/>
      <c r="M163" s="64"/>
      <c r="N163" s="64"/>
    </row>
    <row r="164" spans="1:14" x14ac:dyDescent="0.15">
      <c r="A164" s="64"/>
      <c r="B164" s="64"/>
      <c r="C164" s="64"/>
      <c r="D164" s="127"/>
      <c r="F164" s="64"/>
      <c r="G164" s="64"/>
      <c r="H164" s="64"/>
      <c r="I164" s="64"/>
      <c r="J164" s="68"/>
      <c r="K164" s="68"/>
      <c r="L164" s="68"/>
      <c r="M164" s="64"/>
      <c r="N164" s="64"/>
    </row>
    <row r="165" spans="1:14" x14ac:dyDescent="0.15">
      <c r="A165" s="64"/>
      <c r="B165" s="64"/>
      <c r="C165" s="64"/>
      <c r="D165" s="127"/>
      <c r="F165" s="64"/>
      <c r="G165" s="64"/>
      <c r="H165" s="64"/>
      <c r="I165" s="64"/>
      <c r="J165" s="68"/>
      <c r="K165" s="68"/>
      <c r="L165" s="68"/>
      <c r="M165" s="64"/>
      <c r="N165" s="64"/>
    </row>
    <row r="166" spans="1:14" x14ac:dyDescent="0.15">
      <c r="A166" s="64"/>
      <c r="B166" s="64"/>
      <c r="C166" s="64"/>
      <c r="D166" s="127"/>
      <c r="F166" s="64"/>
      <c r="G166" s="64"/>
      <c r="H166" s="64"/>
      <c r="I166" s="64"/>
      <c r="J166" s="68"/>
      <c r="K166" s="68"/>
      <c r="L166" s="68"/>
      <c r="M166" s="64"/>
      <c r="N166" s="64"/>
    </row>
    <row r="167" spans="1:14" x14ac:dyDescent="0.15">
      <c r="A167" s="64"/>
      <c r="B167" s="64"/>
      <c r="C167" s="64"/>
      <c r="D167" s="127"/>
      <c r="F167" s="64"/>
      <c r="G167" s="64"/>
      <c r="H167" s="64"/>
      <c r="I167" s="64"/>
      <c r="J167" s="68"/>
      <c r="K167" s="68"/>
      <c r="L167" s="68"/>
      <c r="M167" s="64"/>
      <c r="N167" s="64"/>
    </row>
    <row r="168" spans="1:14" x14ac:dyDescent="0.15">
      <c r="A168" s="64"/>
      <c r="B168" s="64"/>
      <c r="C168" s="64"/>
      <c r="D168" s="127"/>
      <c r="F168" s="64"/>
      <c r="G168" s="64"/>
      <c r="H168" s="64"/>
      <c r="I168" s="64"/>
      <c r="J168" s="68"/>
      <c r="K168" s="68"/>
      <c r="L168" s="68"/>
      <c r="M168" s="64"/>
      <c r="N168" s="64"/>
    </row>
    <row r="169" spans="1:14" x14ac:dyDescent="0.15">
      <c r="A169" s="64"/>
      <c r="B169" s="64"/>
      <c r="C169" s="64"/>
      <c r="D169" s="127"/>
      <c r="F169" s="64"/>
      <c r="G169" s="64"/>
      <c r="H169" s="64"/>
      <c r="I169" s="64"/>
      <c r="J169" s="68"/>
      <c r="K169" s="68"/>
      <c r="L169" s="68"/>
      <c r="M169" s="64"/>
      <c r="N169" s="64"/>
    </row>
    <row r="170" spans="1:14" x14ac:dyDescent="0.15">
      <c r="A170" s="64"/>
      <c r="B170" s="64"/>
      <c r="C170" s="64"/>
      <c r="D170" s="127"/>
      <c r="F170" s="64"/>
      <c r="G170" s="64"/>
      <c r="H170" s="64"/>
      <c r="I170" s="64"/>
      <c r="J170" s="68"/>
      <c r="K170" s="68"/>
      <c r="L170" s="68"/>
      <c r="M170" s="64"/>
      <c r="N170" s="64"/>
    </row>
    <row r="171" spans="1:14" x14ac:dyDescent="0.15">
      <c r="A171" s="64"/>
      <c r="B171" s="64"/>
      <c r="C171" s="64"/>
      <c r="D171" s="127"/>
      <c r="F171" s="64"/>
      <c r="G171" s="64"/>
      <c r="H171" s="64"/>
      <c r="I171" s="64"/>
      <c r="J171" s="68"/>
      <c r="K171" s="68"/>
      <c r="L171" s="68"/>
      <c r="M171" s="64"/>
      <c r="N171" s="64"/>
    </row>
    <row r="172" spans="1:14" x14ac:dyDescent="0.15">
      <c r="A172" s="64"/>
      <c r="B172" s="64"/>
      <c r="C172" s="64"/>
      <c r="D172" s="127"/>
      <c r="F172" s="64"/>
      <c r="G172" s="64"/>
      <c r="H172" s="64"/>
      <c r="I172" s="64"/>
      <c r="J172" s="68"/>
      <c r="K172" s="68"/>
      <c r="L172" s="68"/>
      <c r="M172" s="64"/>
      <c r="N172" s="64"/>
    </row>
    <row r="173" spans="1:14" x14ac:dyDescent="0.15">
      <c r="A173" s="64"/>
      <c r="B173" s="64"/>
      <c r="C173" s="64"/>
      <c r="D173" s="127"/>
      <c r="F173" s="64"/>
      <c r="G173" s="64"/>
      <c r="H173" s="64"/>
      <c r="I173" s="64"/>
      <c r="J173" s="68"/>
      <c r="K173" s="68"/>
      <c r="L173" s="68"/>
      <c r="M173" s="64"/>
      <c r="N173" s="64"/>
    </row>
    <row r="174" spans="1:14" x14ac:dyDescent="0.15">
      <c r="A174" s="64"/>
      <c r="B174" s="64"/>
      <c r="C174" s="64"/>
      <c r="D174" s="127"/>
      <c r="F174" s="64"/>
      <c r="G174" s="64"/>
      <c r="H174" s="64"/>
      <c r="I174" s="64"/>
      <c r="J174" s="68"/>
      <c r="K174" s="68"/>
      <c r="L174" s="68"/>
      <c r="M174" s="64"/>
      <c r="N174" s="64"/>
    </row>
    <row r="175" spans="1:14" x14ac:dyDescent="0.15">
      <c r="A175" s="64"/>
      <c r="B175" s="64"/>
      <c r="C175" s="64"/>
      <c r="D175" s="127"/>
      <c r="F175" s="64"/>
      <c r="G175" s="64"/>
      <c r="H175" s="64"/>
      <c r="I175" s="64"/>
      <c r="J175" s="68"/>
      <c r="K175" s="68"/>
      <c r="L175" s="68"/>
      <c r="M175" s="64"/>
      <c r="N175" s="64"/>
    </row>
    <row r="176" spans="1:14" x14ac:dyDescent="0.15">
      <c r="A176" s="64"/>
      <c r="B176" s="64"/>
      <c r="C176" s="64"/>
      <c r="D176" s="127"/>
      <c r="F176" s="64"/>
      <c r="G176" s="64"/>
      <c r="H176" s="64"/>
      <c r="I176" s="64"/>
      <c r="J176" s="68"/>
      <c r="K176" s="68"/>
      <c r="L176" s="68"/>
      <c r="M176" s="64"/>
      <c r="N176" s="64"/>
    </row>
    <row r="177" spans="1:14" x14ac:dyDescent="0.15">
      <c r="A177" s="64"/>
      <c r="B177" s="64"/>
      <c r="C177" s="64"/>
      <c r="D177" s="127"/>
      <c r="F177" s="64"/>
      <c r="G177" s="64"/>
      <c r="H177" s="64"/>
      <c r="I177" s="64"/>
      <c r="J177" s="68"/>
      <c r="K177" s="68"/>
      <c r="L177" s="68"/>
      <c r="M177" s="64"/>
      <c r="N177" s="64"/>
    </row>
    <row r="178" spans="1:14" x14ac:dyDescent="0.15">
      <c r="A178" s="64"/>
      <c r="B178" s="64"/>
      <c r="C178" s="64"/>
      <c r="D178" s="127"/>
      <c r="F178" s="64"/>
      <c r="G178" s="64"/>
      <c r="H178" s="64"/>
      <c r="I178" s="64"/>
      <c r="J178" s="68"/>
      <c r="K178" s="68"/>
      <c r="L178" s="68"/>
      <c r="M178" s="64"/>
      <c r="N178" s="64"/>
    </row>
    <row r="179" spans="1:14" x14ac:dyDescent="0.15">
      <c r="A179" s="64"/>
      <c r="B179" s="64"/>
      <c r="C179" s="64"/>
      <c r="D179" s="127"/>
      <c r="F179" s="64"/>
      <c r="G179" s="64"/>
      <c r="H179" s="64"/>
      <c r="I179" s="64"/>
      <c r="J179" s="68"/>
      <c r="K179" s="68"/>
      <c r="L179" s="68"/>
      <c r="M179" s="64"/>
      <c r="N179" s="64"/>
    </row>
    <row r="180" spans="1:14" x14ac:dyDescent="0.15">
      <c r="A180" s="64"/>
      <c r="B180" s="64"/>
      <c r="C180" s="64"/>
      <c r="D180" s="127"/>
      <c r="F180" s="64"/>
      <c r="G180" s="64"/>
      <c r="H180" s="64"/>
      <c r="I180" s="64"/>
      <c r="J180" s="68"/>
      <c r="K180" s="68"/>
      <c r="L180" s="68"/>
      <c r="M180" s="64"/>
      <c r="N180" s="64"/>
    </row>
    <row r="181" spans="1:14" x14ac:dyDescent="0.15">
      <c r="A181" s="64"/>
      <c r="B181" s="64"/>
      <c r="C181" s="64"/>
      <c r="D181" s="127"/>
      <c r="F181" s="64"/>
      <c r="G181" s="64"/>
      <c r="H181" s="64"/>
      <c r="I181" s="64"/>
      <c r="J181" s="68"/>
      <c r="K181" s="68"/>
      <c r="L181" s="68"/>
      <c r="M181" s="64"/>
      <c r="N181" s="64"/>
    </row>
    <row r="182" spans="1:14" x14ac:dyDescent="0.15">
      <c r="A182" s="64"/>
      <c r="B182" s="64"/>
      <c r="C182" s="64"/>
      <c r="D182" s="127"/>
      <c r="F182" s="64"/>
      <c r="G182" s="64"/>
      <c r="H182" s="64"/>
      <c r="I182" s="64"/>
      <c r="J182" s="68"/>
      <c r="K182" s="68"/>
      <c r="L182" s="68"/>
      <c r="M182" s="64"/>
      <c r="N182" s="64"/>
    </row>
    <row r="183" spans="1:14" x14ac:dyDescent="0.15">
      <c r="A183" s="64"/>
      <c r="B183" s="64"/>
      <c r="C183" s="64"/>
      <c r="D183" s="127"/>
      <c r="F183" s="64"/>
      <c r="G183" s="64"/>
      <c r="H183" s="64"/>
      <c r="I183" s="64"/>
      <c r="J183" s="68"/>
      <c r="K183" s="68"/>
      <c r="L183" s="68"/>
      <c r="M183" s="64"/>
      <c r="N183" s="64"/>
    </row>
    <row r="184" spans="1:14" x14ac:dyDescent="0.15">
      <c r="A184" s="64"/>
      <c r="B184" s="64"/>
      <c r="C184" s="64"/>
      <c r="D184" s="127"/>
      <c r="F184" s="64"/>
      <c r="G184" s="64"/>
      <c r="H184" s="64"/>
      <c r="I184" s="64"/>
      <c r="J184" s="68"/>
      <c r="K184" s="68"/>
      <c r="L184" s="68"/>
      <c r="M184" s="64"/>
      <c r="N184" s="64"/>
    </row>
    <row r="185" spans="1:14" x14ac:dyDescent="0.15">
      <c r="A185" s="64"/>
      <c r="B185" s="64"/>
      <c r="C185" s="64"/>
      <c r="D185" s="127"/>
      <c r="F185" s="64"/>
      <c r="G185" s="64"/>
      <c r="H185" s="64"/>
      <c r="I185" s="64"/>
      <c r="J185" s="68"/>
      <c r="K185" s="68"/>
      <c r="L185" s="68"/>
      <c r="M185" s="64"/>
      <c r="N185" s="64"/>
    </row>
    <row r="186" spans="1:14" x14ac:dyDescent="0.15">
      <c r="A186" s="64"/>
      <c r="B186" s="64"/>
      <c r="C186" s="64"/>
      <c r="D186" s="127"/>
      <c r="F186" s="64"/>
      <c r="G186" s="64"/>
      <c r="H186" s="64"/>
      <c r="I186" s="64"/>
      <c r="J186" s="68"/>
      <c r="K186" s="68"/>
      <c r="L186" s="68"/>
      <c r="M186" s="64"/>
      <c r="N186" s="64"/>
    </row>
    <row r="187" spans="1:14" x14ac:dyDescent="0.15">
      <c r="A187" s="64"/>
      <c r="B187" s="64"/>
      <c r="C187" s="64"/>
      <c r="D187" s="127"/>
      <c r="F187" s="64"/>
      <c r="G187" s="64"/>
      <c r="H187" s="64"/>
      <c r="I187" s="64"/>
      <c r="J187" s="68"/>
      <c r="K187" s="68"/>
      <c r="L187" s="68"/>
      <c r="M187" s="64"/>
      <c r="N187" s="64"/>
    </row>
    <row r="188" spans="1:14" x14ac:dyDescent="0.15">
      <c r="A188" s="64"/>
      <c r="B188" s="64"/>
      <c r="C188" s="64"/>
      <c r="D188" s="127"/>
      <c r="F188" s="64"/>
      <c r="G188" s="64"/>
      <c r="H188" s="64"/>
      <c r="I188" s="64"/>
      <c r="J188" s="68"/>
      <c r="K188" s="68"/>
      <c r="L188" s="68"/>
      <c r="M188" s="64"/>
      <c r="N188" s="64"/>
    </row>
    <row r="189" spans="1:14" x14ac:dyDescent="0.15">
      <c r="A189" s="64"/>
      <c r="B189" s="64"/>
      <c r="C189" s="64"/>
      <c r="D189" s="127"/>
      <c r="F189" s="64"/>
      <c r="G189" s="64"/>
      <c r="H189" s="64"/>
      <c r="I189" s="64"/>
      <c r="J189" s="68"/>
      <c r="K189" s="68"/>
      <c r="L189" s="68"/>
      <c r="M189" s="64"/>
      <c r="N189" s="64"/>
    </row>
    <row r="190" spans="1:14" x14ac:dyDescent="0.15">
      <c r="A190" s="64"/>
      <c r="B190" s="64"/>
      <c r="C190" s="64"/>
      <c r="D190" s="127"/>
      <c r="F190" s="64"/>
      <c r="G190" s="64"/>
      <c r="H190" s="64"/>
      <c r="I190" s="64"/>
      <c r="J190" s="68"/>
      <c r="K190" s="68"/>
      <c r="L190" s="68"/>
      <c r="M190" s="64"/>
      <c r="N190" s="64"/>
    </row>
    <row r="191" spans="1:14" x14ac:dyDescent="0.15">
      <c r="A191" s="64"/>
      <c r="B191" s="64"/>
      <c r="C191" s="64"/>
      <c r="D191" s="127"/>
      <c r="F191" s="64"/>
      <c r="G191" s="64"/>
      <c r="H191" s="64"/>
      <c r="I191" s="64"/>
      <c r="J191" s="68"/>
      <c r="K191" s="68"/>
      <c r="L191" s="68"/>
      <c r="M191" s="64"/>
      <c r="N191" s="64"/>
    </row>
    <row r="192" spans="1:14" x14ac:dyDescent="0.15">
      <c r="A192" s="64"/>
      <c r="B192" s="64"/>
      <c r="C192" s="64"/>
      <c r="D192" s="127"/>
      <c r="F192" s="64"/>
      <c r="G192" s="64"/>
      <c r="H192" s="64"/>
      <c r="I192" s="64"/>
      <c r="J192" s="68"/>
      <c r="K192" s="68"/>
      <c r="L192" s="68"/>
      <c r="M192" s="64"/>
      <c r="N192" s="64"/>
    </row>
    <row r="193" spans="1:14" x14ac:dyDescent="0.15">
      <c r="A193" s="64"/>
      <c r="B193" s="64"/>
      <c r="C193" s="64"/>
      <c r="D193" s="127"/>
      <c r="F193" s="64"/>
      <c r="G193" s="64"/>
      <c r="H193" s="64"/>
      <c r="I193" s="64"/>
      <c r="J193" s="68"/>
      <c r="K193" s="68"/>
      <c r="L193" s="68"/>
      <c r="M193" s="64"/>
      <c r="N193" s="64"/>
    </row>
    <row r="194" spans="1:14" x14ac:dyDescent="0.15">
      <c r="A194" s="64"/>
      <c r="B194" s="64"/>
      <c r="C194" s="64"/>
      <c r="D194" s="127"/>
      <c r="F194" s="64"/>
      <c r="G194" s="64"/>
      <c r="H194" s="64"/>
      <c r="I194" s="64"/>
      <c r="J194" s="68"/>
      <c r="K194" s="68"/>
      <c r="L194" s="68"/>
      <c r="M194" s="64"/>
      <c r="N194" s="64"/>
    </row>
    <row r="195" spans="1:14" x14ac:dyDescent="0.15">
      <c r="A195" s="64"/>
      <c r="B195" s="64"/>
      <c r="C195" s="64"/>
      <c r="D195" s="127"/>
      <c r="F195" s="64"/>
      <c r="G195" s="64"/>
      <c r="H195" s="64"/>
      <c r="I195" s="64"/>
      <c r="J195" s="68"/>
      <c r="K195" s="68"/>
      <c r="L195" s="68"/>
      <c r="M195" s="64"/>
      <c r="N195" s="64"/>
    </row>
    <row r="196" spans="1:14" x14ac:dyDescent="0.15">
      <c r="A196" s="64"/>
      <c r="B196" s="64"/>
      <c r="C196" s="64"/>
      <c r="D196" s="127"/>
      <c r="F196" s="64"/>
      <c r="G196" s="64"/>
      <c r="H196" s="64"/>
      <c r="I196" s="64"/>
      <c r="J196" s="68"/>
      <c r="K196" s="68"/>
      <c r="L196" s="68"/>
      <c r="M196" s="64"/>
      <c r="N196" s="64"/>
    </row>
    <row r="197" spans="1:14" x14ac:dyDescent="0.15">
      <c r="A197" s="64"/>
      <c r="B197" s="64"/>
      <c r="C197" s="64"/>
      <c r="D197" s="127"/>
      <c r="F197" s="64"/>
      <c r="G197" s="64"/>
      <c r="H197" s="64"/>
      <c r="I197" s="64"/>
      <c r="J197" s="68"/>
      <c r="K197" s="68"/>
      <c r="L197" s="68"/>
      <c r="M197" s="64"/>
      <c r="N197" s="64"/>
    </row>
    <row r="198" spans="1:14" x14ac:dyDescent="0.15">
      <c r="A198" s="64"/>
      <c r="B198" s="64"/>
      <c r="C198" s="64"/>
      <c r="D198" s="127"/>
      <c r="F198" s="64"/>
      <c r="G198" s="64"/>
      <c r="H198" s="64"/>
      <c r="I198" s="64"/>
      <c r="J198" s="68"/>
      <c r="K198" s="68"/>
      <c r="L198" s="68"/>
      <c r="M198" s="64"/>
      <c r="N198" s="64"/>
    </row>
    <row r="199" spans="1:14" x14ac:dyDescent="0.15">
      <c r="A199" s="64"/>
      <c r="B199" s="64"/>
      <c r="C199" s="64"/>
      <c r="D199" s="127"/>
      <c r="F199" s="64"/>
      <c r="G199" s="64"/>
      <c r="H199" s="64"/>
      <c r="I199" s="64"/>
      <c r="J199" s="68"/>
      <c r="K199" s="68"/>
      <c r="L199" s="68"/>
      <c r="M199" s="64"/>
      <c r="N199" s="64"/>
    </row>
    <row r="200" spans="1:14" x14ac:dyDescent="0.15">
      <c r="A200" s="64"/>
      <c r="B200" s="64"/>
      <c r="C200" s="64"/>
      <c r="D200" s="127"/>
      <c r="F200" s="64"/>
      <c r="G200" s="64"/>
      <c r="H200" s="64"/>
      <c r="I200" s="64"/>
      <c r="J200" s="68"/>
      <c r="K200" s="68"/>
      <c r="L200" s="68"/>
      <c r="M200" s="64"/>
      <c r="N200" s="64"/>
    </row>
    <row r="201" spans="1:14" x14ac:dyDescent="0.15">
      <c r="A201" s="64"/>
      <c r="B201" s="64"/>
      <c r="C201" s="64"/>
      <c r="D201" s="127"/>
      <c r="F201" s="64"/>
      <c r="G201" s="64"/>
      <c r="H201" s="64"/>
      <c r="I201" s="64"/>
      <c r="J201" s="68"/>
      <c r="K201" s="68"/>
      <c r="L201" s="68"/>
      <c r="M201" s="64"/>
      <c r="N201" s="64"/>
    </row>
    <row r="202" spans="1:14" x14ac:dyDescent="0.15">
      <c r="A202" s="64"/>
      <c r="B202" s="64"/>
      <c r="C202" s="64"/>
      <c r="D202" s="127"/>
      <c r="F202" s="64"/>
      <c r="G202" s="64"/>
      <c r="H202" s="64"/>
      <c r="I202" s="64"/>
      <c r="J202" s="68"/>
      <c r="K202" s="68"/>
      <c r="L202" s="68"/>
      <c r="M202" s="64"/>
      <c r="N202" s="64"/>
    </row>
    <row r="203" spans="1:14" x14ac:dyDescent="0.15">
      <c r="A203" s="64"/>
      <c r="B203" s="64"/>
      <c r="C203" s="64"/>
      <c r="D203" s="127"/>
      <c r="F203" s="64"/>
      <c r="G203" s="64"/>
      <c r="H203" s="64"/>
      <c r="I203" s="64"/>
      <c r="J203" s="68"/>
      <c r="K203" s="68"/>
      <c r="L203" s="68"/>
      <c r="M203" s="64"/>
      <c r="N203" s="64"/>
    </row>
    <row r="204" spans="1:14" x14ac:dyDescent="0.15">
      <c r="A204" s="64"/>
      <c r="B204" s="64"/>
      <c r="C204" s="64"/>
      <c r="D204" s="127"/>
      <c r="F204" s="64"/>
      <c r="G204" s="64"/>
      <c r="H204" s="64"/>
      <c r="I204" s="64"/>
      <c r="J204" s="68"/>
      <c r="K204" s="68"/>
      <c r="L204" s="68"/>
      <c r="M204" s="64"/>
      <c r="N204" s="64"/>
    </row>
    <row r="205" spans="1:14" x14ac:dyDescent="0.15">
      <c r="A205" s="64"/>
      <c r="B205" s="64"/>
      <c r="C205" s="64"/>
      <c r="D205" s="127"/>
      <c r="F205" s="64"/>
      <c r="G205" s="64"/>
      <c r="H205" s="64"/>
      <c r="I205" s="64"/>
      <c r="J205" s="68"/>
      <c r="K205" s="68"/>
      <c r="L205" s="68"/>
      <c r="M205" s="64"/>
      <c r="N205" s="64"/>
    </row>
    <row r="206" spans="1:14" x14ac:dyDescent="0.15">
      <c r="A206" s="64"/>
      <c r="B206" s="64"/>
      <c r="C206" s="64"/>
      <c r="D206" s="127"/>
      <c r="F206" s="64"/>
      <c r="G206" s="64"/>
      <c r="H206" s="64"/>
      <c r="I206" s="64"/>
      <c r="J206" s="68"/>
      <c r="K206" s="68"/>
      <c r="L206" s="68"/>
      <c r="M206" s="64"/>
      <c r="N206" s="64"/>
    </row>
    <row r="207" spans="1:14" x14ac:dyDescent="0.15">
      <c r="A207" s="64"/>
      <c r="B207" s="64"/>
      <c r="C207" s="64"/>
      <c r="D207" s="127"/>
      <c r="F207" s="64"/>
      <c r="G207" s="64"/>
      <c r="H207" s="64"/>
      <c r="I207" s="64"/>
      <c r="J207" s="68"/>
      <c r="K207" s="68"/>
      <c r="L207" s="68"/>
      <c r="M207" s="64"/>
      <c r="N207" s="64"/>
    </row>
    <row r="208" spans="1:14" x14ac:dyDescent="0.15">
      <c r="A208" s="64"/>
      <c r="B208" s="64"/>
      <c r="C208" s="64"/>
      <c r="D208" s="127"/>
      <c r="F208" s="64"/>
      <c r="G208" s="64"/>
      <c r="H208" s="64"/>
      <c r="I208" s="64"/>
      <c r="J208" s="68"/>
      <c r="K208" s="68"/>
      <c r="L208" s="68"/>
      <c r="M208" s="64"/>
      <c r="N208" s="64"/>
    </row>
    <row r="209" spans="1:14" x14ac:dyDescent="0.15">
      <c r="A209" s="64"/>
      <c r="B209" s="64"/>
      <c r="C209" s="64"/>
      <c r="D209" s="127"/>
      <c r="F209" s="64"/>
      <c r="G209" s="64"/>
      <c r="H209" s="64"/>
      <c r="I209" s="64"/>
      <c r="J209" s="68"/>
      <c r="K209" s="68"/>
      <c r="L209" s="68"/>
      <c r="M209" s="64"/>
      <c r="N209" s="64"/>
    </row>
    <row r="210" spans="1:14" x14ac:dyDescent="0.15">
      <c r="D210" s="127"/>
      <c r="J210" s="68"/>
      <c r="K210" s="68"/>
      <c r="L210" s="68"/>
    </row>
    <row r="211" spans="1:14" x14ac:dyDescent="0.15">
      <c r="D211" s="127"/>
      <c r="J211" s="68"/>
      <c r="K211" s="68"/>
      <c r="L211" s="68"/>
    </row>
    <row r="212" spans="1:14" x14ac:dyDescent="0.15">
      <c r="D212" s="127"/>
      <c r="J212" s="68"/>
      <c r="K212" s="68"/>
      <c r="L212" s="68"/>
    </row>
    <row r="213" spans="1:14" x14ac:dyDescent="0.15">
      <c r="D213" s="127"/>
      <c r="J213" s="68"/>
      <c r="K213" s="68"/>
      <c r="L213" s="68"/>
    </row>
    <row r="214" spans="1:14" x14ac:dyDescent="0.15">
      <c r="D214" s="127"/>
      <c r="J214" s="68"/>
      <c r="K214" s="68"/>
      <c r="L214" s="68"/>
    </row>
    <row r="215" spans="1:14" x14ac:dyDescent="0.15">
      <c r="D215" s="127"/>
      <c r="J215" s="68"/>
      <c r="K215" s="68"/>
      <c r="L215" s="68"/>
    </row>
    <row r="216" spans="1:14" x14ac:dyDescent="0.15">
      <c r="D216" s="127"/>
      <c r="J216" s="68"/>
      <c r="K216" s="68"/>
      <c r="L216" s="68"/>
    </row>
    <row r="217" spans="1:14" x14ac:dyDescent="0.15">
      <c r="D217" s="127"/>
      <c r="J217" s="68"/>
      <c r="K217" s="68"/>
      <c r="L217" s="68"/>
    </row>
    <row r="218" spans="1:14" x14ac:dyDescent="0.15">
      <c r="D218" s="127"/>
      <c r="J218" s="68"/>
      <c r="K218" s="68"/>
      <c r="L218" s="68"/>
    </row>
    <row r="219" spans="1:14" x14ac:dyDescent="0.15">
      <c r="D219" s="127"/>
      <c r="J219" s="68"/>
      <c r="K219" s="68"/>
      <c r="L219" s="68"/>
    </row>
    <row r="220" spans="1:14" x14ac:dyDescent="0.15">
      <c r="D220" s="127"/>
      <c r="J220" s="68"/>
      <c r="K220" s="68"/>
      <c r="L220" s="68"/>
    </row>
    <row r="221" spans="1:14" x14ac:dyDescent="0.15">
      <c r="D221" s="127"/>
      <c r="J221" s="68"/>
      <c r="K221" s="68"/>
      <c r="L221" s="68"/>
    </row>
    <row r="222" spans="1:14" x14ac:dyDescent="0.15">
      <c r="D222" s="127"/>
      <c r="J222" s="68"/>
      <c r="K222" s="68"/>
      <c r="L222" s="68"/>
    </row>
    <row r="223" spans="1:14" x14ac:dyDescent="0.15">
      <c r="D223" s="127"/>
      <c r="J223" s="68"/>
      <c r="K223" s="68"/>
      <c r="L223" s="68"/>
    </row>
    <row r="224" spans="1:14" x14ac:dyDescent="0.15">
      <c r="D224" s="127"/>
      <c r="J224" s="68"/>
      <c r="K224" s="68"/>
      <c r="L224" s="68"/>
    </row>
    <row r="225" spans="4:12" x14ac:dyDescent="0.15">
      <c r="D225" s="127"/>
      <c r="J225" s="68"/>
      <c r="K225" s="68"/>
      <c r="L225" s="68"/>
    </row>
    <row r="226" spans="4:12" x14ac:dyDescent="0.15">
      <c r="D226" s="127"/>
      <c r="J226" s="68"/>
      <c r="K226" s="68"/>
      <c r="L226" s="68"/>
    </row>
    <row r="227" spans="4:12" x14ac:dyDescent="0.15">
      <c r="D227" s="127"/>
      <c r="J227" s="68"/>
      <c r="K227" s="68"/>
      <c r="L227" s="68"/>
    </row>
    <row r="228" spans="4:12" x14ac:dyDescent="0.15">
      <c r="D228" s="127"/>
      <c r="J228" s="68"/>
      <c r="K228" s="68"/>
      <c r="L228" s="68"/>
    </row>
    <row r="229" spans="4:12" x14ac:dyDescent="0.15">
      <c r="D229" s="127"/>
      <c r="J229" s="68"/>
      <c r="K229" s="68"/>
      <c r="L229" s="68"/>
    </row>
    <row r="230" spans="4:12" x14ac:dyDescent="0.15">
      <c r="D230" s="127"/>
      <c r="J230" s="68"/>
      <c r="K230" s="68"/>
      <c r="L230" s="68"/>
    </row>
    <row r="231" spans="4:12" x14ac:dyDescent="0.15">
      <c r="D231" s="127"/>
      <c r="J231" s="68"/>
      <c r="K231" s="68"/>
      <c r="L231" s="68"/>
    </row>
    <row r="232" spans="4:12" x14ac:dyDescent="0.15">
      <c r="D232" s="127"/>
      <c r="J232" s="68"/>
      <c r="K232" s="68"/>
      <c r="L232" s="68"/>
    </row>
    <row r="233" spans="4:12" x14ac:dyDescent="0.15">
      <c r="D233" s="127"/>
      <c r="J233" s="68"/>
      <c r="K233" s="68"/>
      <c r="L233" s="68"/>
    </row>
    <row r="234" spans="4:12" x14ac:dyDescent="0.15">
      <c r="D234" s="127"/>
      <c r="J234" s="68"/>
      <c r="K234" s="68"/>
      <c r="L234" s="68"/>
    </row>
    <row r="235" spans="4:12" x14ac:dyDescent="0.15">
      <c r="D235" s="127"/>
      <c r="J235" s="68"/>
      <c r="K235" s="68"/>
      <c r="L235" s="68"/>
    </row>
    <row r="236" spans="4:12" x14ac:dyDescent="0.15">
      <c r="D236" s="127"/>
      <c r="J236" s="68"/>
      <c r="K236" s="68"/>
      <c r="L236" s="68"/>
    </row>
    <row r="237" spans="4:12" x14ac:dyDescent="0.15">
      <c r="D237" s="127"/>
      <c r="J237" s="68"/>
      <c r="K237" s="68"/>
      <c r="L237" s="68"/>
    </row>
    <row r="238" spans="4:12" x14ac:dyDescent="0.15">
      <c r="D238" s="127"/>
      <c r="J238" s="68"/>
      <c r="K238" s="68"/>
      <c r="L238" s="68"/>
    </row>
    <row r="239" spans="4:12" x14ac:dyDescent="0.15">
      <c r="D239" s="127"/>
      <c r="J239" s="68"/>
      <c r="K239" s="68"/>
      <c r="L239" s="68"/>
    </row>
    <row r="240" spans="4:12" x14ac:dyDescent="0.15">
      <c r="D240" s="127"/>
      <c r="J240" s="68"/>
      <c r="K240" s="68"/>
      <c r="L240" s="68"/>
    </row>
    <row r="241" spans="4:12" x14ac:dyDescent="0.15">
      <c r="D241" s="127"/>
      <c r="J241" s="68"/>
      <c r="K241" s="68"/>
      <c r="L241" s="68"/>
    </row>
    <row r="242" spans="4:12" x14ac:dyDescent="0.15">
      <c r="D242" s="127"/>
      <c r="J242" s="68"/>
      <c r="K242" s="68"/>
      <c r="L242" s="68"/>
    </row>
    <row r="243" spans="4:12" x14ac:dyDescent="0.15">
      <c r="D243" s="127"/>
      <c r="J243" s="68"/>
      <c r="K243" s="68"/>
      <c r="L243" s="68"/>
    </row>
    <row r="244" spans="4:12" x14ac:dyDescent="0.15">
      <c r="D244" s="127"/>
      <c r="J244" s="68"/>
      <c r="K244" s="68"/>
      <c r="L244" s="68"/>
    </row>
    <row r="245" spans="4:12" x14ac:dyDescent="0.15">
      <c r="D245" s="127"/>
      <c r="J245" s="68"/>
      <c r="K245" s="68"/>
      <c r="L245" s="68"/>
    </row>
    <row r="246" spans="4:12" x14ac:dyDescent="0.15">
      <c r="D246" s="127"/>
      <c r="J246" s="68"/>
      <c r="K246" s="68"/>
      <c r="L246" s="68"/>
    </row>
    <row r="247" spans="4:12" x14ac:dyDescent="0.15">
      <c r="D247" s="127"/>
      <c r="J247" s="68"/>
      <c r="K247" s="68"/>
      <c r="L247" s="68"/>
    </row>
    <row r="248" spans="4:12" x14ac:dyDescent="0.15">
      <c r="D248" s="127"/>
      <c r="J248" s="68"/>
      <c r="K248" s="68"/>
      <c r="L248" s="68"/>
    </row>
    <row r="249" spans="4:12" x14ac:dyDescent="0.15">
      <c r="D249" s="127"/>
      <c r="J249" s="68"/>
      <c r="K249" s="68"/>
      <c r="L249" s="68"/>
    </row>
    <row r="250" spans="4:12" x14ac:dyDescent="0.15">
      <c r="D250" s="127"/>
      <c r="J250" s="68"/>
      <c r="K250" s="68"/>
      <c r="L250" s="68"/>
    </row>
    <row r="251" spans="4:12" x14ac:dyDescent="0.15">
      <c r="D251" s="127"/>
      <c r="J251" s="68"/>
      <c r="K251" s="68"/>
      <c r="L251" s="68"/>
    </row>
    <row r="252" spans="4:12" x14ac:dyDescent="0.15">
      <c r="D252" s="127"/>
      <c r="J252" s="68"/>
      <c r="K252" s="68"/>
      <c r="L252" s="68"/>
    </row>
    <row r="253" spans="4:12" x14ac:dyDescent="0.15">
      <c r="D253" s="127"/>
      <c r="J253" s="68"/>
      <c r="K253" s="68"/>
      <c r="L253" s="68"/>
    </row>
    <row r="254" spans="4:12" x14ac:dyDescent="0.15">
      <c r="D254" s="127"/>
      <c r="J254" s="68"/>
      <c r="K254" s="68"/>
      <c r="L254" s="68"/>
    </row>
    <row r="255" spans="4:12" x14ac:dyDescent="0.15">
      <c r="D255" s="127"/>
      <c r="J255" s="68"/>
      <c r="K255" s="68"/>
      <c r="L255" s="68"/>
    </row>
    <row r="256" spans="4:12" x14ac:dyDescent="0.15">
      <c r="D256" s="127"/>
      <c r="J256" s="68"/>
      <c r="K256" s="68"/>
      <c r="L256" s="68"/>
    </row>
    <row r="257" spans="4:12" x14ac:dyDescent="0.15">
      <c r="D257" s="127"/>
      <c r="J257" s="68"/>
      <c r="K257" s="68"/>
      <c r="L257" s="68"/>
    </row>
    <row r="258" spans="4:12" x14ac:dyDescent="0.15">
      <c r="D258" s="127"/>
      <c r="J258" s="68"/>
      <c r="K258" s="68"/>
      <c r="L258" s="68"/>
    </row>
    <row r="259" spans="4:12" x14ac:dyDescent="0.15">
      <c r="D259" s="127"/>
      <c r="J259" s="68"/>
      <c r="K259" s="68"/>
      <c r="L259" s="68"/>
    </row>
    <row r="260" spans="4:12" x14ac:dyDescent="0.15">
      <c r="D260" s="127"/>
      <c r="J260" s="68"/>
      <c r="K260" s="68"/>
      <c r="L260" s="68"/>
    </row>
    <row r="261" spans="4:12" x14ac:dyDescent="0.15">
      <c r="D261" s="127"/>
      <c r="J261" s="68"/>
      <c r="K261" s="68"/>
      <c r="L261" s="68"/>
    </row>
    <row r="262" spans="4:12" x14ac:dyDescent="0.15">
      <c r="D262" s="127"/>
      <c r="J262" s="68"/>
      <c r="K262" s="68"/>
      <c r="L262" s="68"/>
    </row>
    <row r="263" spans="4:12" x14ac:dyDescent="0.15">
      <c r="D263" s="127"/>
      <c r="J263" s="68"/>
      <c r="K263" s="68"/>
      <c r="L263" s="68"/>
    </row>
    <row r="264" spans="4:12" x14ac:dyDescent="0.15">
      <c r="D264" s="127"/>
      <c r="J264" s="68"/>
      <c r="K264" s="68"/>
      <c r="L264" s="68"/>
    </row>
    <row r="265" spans="4:12" x14ac:dyDescent="0.15">
      <c r="D265" s="127"/>
      <c r="J265" s="68"/>
      <c r="K265" s="68"/>
      <c r="L265" s="68"/>
    </row>
    <row r="266" spans="4:12" x14ac:dyDescent="0.15">
      <c r="D266" s="127"/>
      <c r="J266" s="68"/>
      <c r="K266" s="68"/>
      <c r="L266" s="68"/>
    </row>
    <row r="267" spans="4:12" x14ac:dyDescent="0.15">
      <c r="D267" s="127"/>
      <c r="J267" s="68"/>
      <c r="K267" s="68"/>
      <c r="L267" s="68"/>
    </row>
    <row r="268" spans="4:12" x14ac:dyDescent="0.15">
      <c r="D268" s="127"/>
      <c r="J268" s="68"/>
      <c r="K268" s="68"/>
      <c r="L268" s="68"/>
    </row>
    <row r="269" spans="4:12" x14ac:dyDescent="0.15">
      <c r="D269" s="127"/>
      <c r="J269" s="68"/>
      <c r="K269" s="68"/>
      <c r="L269" s="68"/>
    </row>
    <row r="270" spans="4:12" x14ac:dyDescent="0.15">
      <c r="D270" s="127"/>
      <c r="J270" s="68"/>
      <c r="K270" s="68"/>
      <c r="L270" s="68"/>
    </row>
    <row r="271" spans="4:12" x14ac:dyDescent="0.15">
      <c r="D271" s="127"/>
      <c r="J271" s="68"/>
      <c r="K271" s="68"/>
      <c r="L271" s="68"/>
    </row>
    <row r="272" spans="4:12" x14ac:dyDescent="0.15">
      <c r="D272" s="127"/>
      <c r="J272" s="68"/>
      <c r="K272" s="68"/>
      <c r="L272" s="68"/>
    </row>
    <row r="273" spans="4:12" x14ac:dyDescent="0.15">
      <c r="D273" s="127"/>
      <c r="J273" s="68"/>
      <c r="K273" s="68"/>
      <c r="L273" s="68"/>
    </row>
    <row r="274" spans="4:12" x14ac:dyDescent="0.15">
      <c r="D274" s="127"/>
      <c r="J274" s="68"/>
      <c r="K274" s="68"/>
      <c r="L274" s="68"/>
    </row>
    <row r="275" spans="4:12" x14ac:dyDescent="0.15">
      <c r="D275" s="127"/>
      <c r="J275" s="68"/>
      <c r="K275" s="68"/>
      <c r="L275" s="68"/>
    </row>
    <row r="276" spans="4:12" x14ac:dyDescent="0.15">
      <c r="D276" s="127"/>
      <c r="J276" s="68"/>
      <c r="K276" s="68"/>
      <c r="L276" s="68"/>
    </row>
    <row r="277" spans="4:12" x14ac:dyDescent="0.15">
      <c r="D277" s="127"/>
      <c r="J277" s="68"/>
      <c r="K277" s="68"/>
      <c r="L277" s="68"/>
    </row>
    <row r="278" spans="4:12" x14ac:dyDescent="0.15">
      <c r="D278" s="127"/>
      <c r="J278" s="68"/>
      <c r="K278" s="68"/>
      <c r="L278" s="68"/>
    </row>
    <row r="279" spans="4:12" x14ac:dyDescent="0.15">
      <c r="D279" s="127"/>
      <c r="J279" s="68"/>
      <c r="K279" s="68"/>
      <c r="L279" s="68"/>
    </row>
    <row r="280" spans="4:12" x14ac:dyDescent="0.15">
      <c r="D280" s="127"/>
      <c r="J280" s="68"/>
      <c r="K280" s="68"/>
      <c r="L280" s="68"/>
    </row>
    <row r="281" spans="4:12" x14ac:dyDescent="0.15">
      <c r="D281" s="127"/>
      <c r="J281" s="68"/>
      <c r="K281" s="68"/>
      <c r="L281" s="68"/>
    </row>
    <row r="282" spans="4:12" x14ac:dyDescent="0.15">
      <c r="D282" s="127"/>
      <c r="J282" s="68"/>
      <c r="K282" s="68"/>
      <c r="L282" s="68"/>
    </row>
    <row r="283" spans="4:12" x14ac:dyDescent="0.15">
      <c r="D283" s="127"/>
      <c r="J283" s="68"/>
      <c r="K283" s="68"/>
      <c r="L283" s="68"/>
    </row>
    <row r="284" spans="4:12" x14ac:dyDescent="0.15">
      <c r="D284" s="127"/>
      <c r="J284" s="68"/>
      <c r="K284" s="68"/>
      <c r="L284" s="68"/>
    </row>
    <row r="285" spans="4:12" x14ac:dyDescent="0.15">
      <c r="D285" s="127"/>
      <c r="J285" s="68"/>
      <c r="K285" s="68"/>
      <c r="L285" s="68"/>
    </row>
    <row r="286" spans="4:12" x14ac:dyDescent="0.15">
      <c r="D286" s="127"/>
      <c r="J286" s="68"/>
      <c r="K286" s="68"/>
      <c r="L286" s="68"/>
    </row>
    <row r="287" spans="4:12" x14ac:dyDescent="0.15">
      <c r="D287" s="127"/>
      <c r="J287" s="68"/>
      <c r="K287" s="68"/>
      <c r="L287" s="68"/>
    </row>
    <row r="288" spans="4:12" x14ac:dyDescent="0.15">
      <c r="D288" s="127"/>
      <c r="J288" s="68"/>
      <c r="K288" s="68"/>
      <c r="L288" s="68"/>
    </row>
    <row r="289" spans="4:12" x14ac:dyDescent="0.15">
      <c r="D289" s="127"/>
      <c r="J289" s="68"/>
      <c r="K289" s="68"/>
      <c r="L289" s="68"/>
    </row>
    <row r="290" spans="4:12" x14ac:dyDescent="0.15">
      <c r="D290" s="127"/>
      <c r="J290" s="68"/>
      <c r="K290" s="68"/>
      <c r="L290" s="68"/>
    </row>
    <row r="291" spans="4:12" x14ac:dyDescent="0.15">
      <c r="D291" s="127"/>
      <c r="J291" s="68"/>
      <c r="K291" s="68"/>
      <c r="L291" s="68"/>
    </row>
    <row r="292" spans="4:12" x14ac:dyDescent="0.15">
      <c r="D292" s="127"/>
      <c r="J292" s="68"/>
      <c r="K292" s="68"/>
      <c r="L292" s="68"/>
    </row>
    <row r="293" spans="4:12" x14ac:dyDescent="0.15">
      <c r="D293" s="127"/>
      <c r="J293" s="68"/>
      <c r="K293" s="68"/>
      <c r="L293" s="68"/>
    </row>
    <row r="294" spans="4:12" x14ac:dyDescent="0.15">
      <c r="D294" s="127"/>
      <c r="J294" s="68"/>
      <c r="K294" s="68"/>
      <c r="L294" s="68"/>
    </row>
    <row r="295" spans="4:12" x14ac:dyDescent="0.15">
      <c r="D295" s="127"/>
      <c r="J295" s="68"/>
      <c r="K295" s="68"/>
      <c r="L295" s="68"/>
    </row>
    <row r="296" spans="4:12" x14ac:dyDescent="0.15">
      <c r="D296" s="127"/>
      <c r="J296" s="68"/>
      <c r="K296" s="68"/>
      <c r="L296" s="68"/>
    </row>
    <row r="297" spans="4:12" x14ac:dyDescent="0.15">
      <c r="D297" s="127"/>
      <c r="J297" s="68"/>
      <c r="K297" s="68"/>
      <c r="L297" s="68"/>
    </row>
    <row r="298" spans="4:12" x14ac:dyDescent="0.15">
      <c r="D298" s="127"/>
      <c r="J298" s="68"/>
      <c r="K298" s="68"/>
      <c r="L298" s="68"/>
    </row>
    <row r="299" spans="4:12" x14ac:dyDescent="0.15">
      <c r="D299" s="127"/>
      <c r="J299" s="68"/>
      <c r="K299" s="68"/>
      <c r="L299" s="68"/>
    </row>
    <row r="300" spans="4:12" x14ac:dyDescent="0.15">
      <c r="D300" s="127"/>
      <c r="J300" s="68"/>
      <c r="K300" s="68"/>
      <c r="L300" s="68"/>
    </row>
    <row r="301" spans="4:12" x14ac:dyDescent="0.15">
      <c r="D301" s="127"/>
      <c r="J301" s="68"/>
      <c r="K301" s="68"/>
      <c r="L301" s="68"/>
    </row>
    <row r="302" spans="4:12" x14ac:dyDescent="0.15">
      <c r="D302" s="127"/>
      <c r="J302" s="68"/>
      <c r="K302" s="68"/>
      <c r="L302" s="68"/>
    </row>
    <row r="303" spans="4:12" x14ac:dyDescent="0.15">
      <c r="D303" s="127"/>
      <c r="J303" s="68"/>
      <c r="K303" s="68"/>
      <c r="L303" s="68"/>
    </row>
    <row r="304" spans="4:12" x14ac:dyDescent="0.15">
      <c r="D304" s="127"/>
      <c r="J304" s="68"/>
      <c r="K304" s="68"/>
      <c r="L304" s="68"/>
    </row>
    <row r="305" spans="4:12" x14ac:dyDescent="0.15">
      <c r="D305" s="127"/>
      <c r="J305" s="68"/>
      <c r="K305" s="68"/>
      <c r="L305" s="68"/>
    </row>
    <row r="306" spans="4:12" x14ac:dyDescent="0.15">
      <c r="D306" s="127"/>
      <c r="J306" s="68"/>
      <c r="K306" s="68"/>
      <c r="L306" s="68"/>
    </row>
    <row r="307" spans="4:12" x14ac:dyDescent="0.15">
      <c r="D307" s="127"/>
      <c r="J307" s="68"/>
      <c r="K307" s="68"/>
      <c r="L307" s="68"/>
    </row>
    <row r="308" spans="4:12" x14ac:dyDescent="0.15">
      <c r="D308" s="127"/>
      <c r="J308" s="68"/>
      <c r="K308" s="68"/>
      <c r="L308" s="68"/>
    </row>
    <row r="309" spans="4:12" x14ac:dyDescent="0.15">
      <c r="D309" s="127"/>
      <c r="J309" s="68"/>
      <c r="K309" s="68"/>
      <c r="L309" s="68"/>
    </row>
    <row r="310" spans="4:12" x14ac:dyDescent="0.15">
      <c r="D310" s="127"/>
      <c r="J310" s="68"/>
      <c r="K310" s="68"/>
      <c r="L310" s="68"/>
    </row>
    <row r="311" spans="4:12" x14ac:dyDescent="0.15">
      <c r="D311" s="127"/>
      <c r="J311" s="68"/>
      <c r="K311" s="68"/>
      <c r="L311" s="68"/>
    </row>
    <row r="312" spans="4:12" x14ac:dyDescent="0.15">
      <c r="D312" s="127"/>
      <c r="J312" s="68"/>
      <c r="K312" s="68"/>
      <c r="L312" s="68"/>
    </row>
    <row r="313" spans="4:12" x14ac:dyDescent="0.15">
      <c r="D313" s="127"/>
      <c r="J313" s="68"/>
      <c r="K313" s="68"/>
      <c r="L313" s="68"/>
    </row>
    <row r="314" spans="4:12" x14ac:dyDescent="0.15">
      <c r="D314" s="127"/>
      <c r="J314" s="68"/>
      <c r="K314" s="68"/>
      <c r="L314" s="68"/>
    </row>
    <row r="315" spans="4:12" x14ac:dyDescent="0.15">
      <c r="D315" s="127"/>
      <c r="J315" s="68"/>
      <c r="K315" s="68"/>
      <c r="L315" s="68"/>
    </row>
    <row r="316" spans="4:12" x14ac:dyDescent="0.15">
      <c r="D316" s="127"/>
      <c r="J316" s="68"/>
      <c r="K316" s="68"/>
      <c r="L316" s="68"/>
    </row>
    <row r="317" spans="4:12" x14ac:dyDescent="0.15">
      <c r="D317" s="127"/>
      <c r="J317" s="68"/>
      <c r="K317" s="68"/>
      <c r="L317" s="68"/>
    </row>
    <row r="318" spans="4:12" x14ac:dyDescent="0.15">
      <c r="D318" s="127"/>
      <c r="J318" s="68"/>
      <c r="K318" s="68"/>
      <c r="L318" s="68"/>
    </row>
    <row r="319" spans="4:12" x14ac:dyDescent="0.15">
      <c r="D319" s="127"/>
      <c r="J319" s="68"/>
      <c r="K319" s="68"/>
      <c r="L319" s="68"/>
    </row>
    <row r="320" spans="4:12" x14ac:dyDescent="0.15">
      <c r="D320" s="127"/>
      <c r="J320" s="68"/>
      <c r="K320" s="68"/>
      <c r="L320" s="68"/>
    </row>
    <row r="321" spans="4:12" x14ac:dyDescent="0.15">
      <c r="D321" s="127"/>
      <c r="J321" s="68"/>
      <c r="K321" s="68"/>
      <c r="L321" s="68"/>
    </row>
    <row r="322" spans="4:12" x14ac:dyDescent="0.15">
      <c r="D322" s="127"/>
      <c r="J322" s="68"/>
      <c r="K322" s="68"/>
      <c r="L322" s="68"/>
    </row>
    <row r="323" spans="4:12" x14ac:dyDescent="0.15">
      <c r="D323" s="127"/>
      <c r="J323" s="68"/>
      <c r="K323" s="68"/>
      <c r="L323" s="68"/>
    </row>
    <row r="324" spans="4:12" x14ac:dyDescent="0.15">
      <c r="D324" s="127"/>
      <c r="J324" s="68"/>
      <c r="K324" s="68"/>
      <c r="L324" s="68"/>
    </row>
    <row r="325" spans="4:12" x14ac:dyDescent="0.15">
      <c r="D325" s="127"/>
      <c r="J325" s="68"/>
      <c r="K325" s="68"/>
      <c r="L325" s="68"/>
    </row>
    <row r="326" spans="4:12" x14ac:dyDescent="0.15">
      <c r="D326" s="127"/>
      <c r="J326" s="68"/>
      <c r="K326" s="68"/>
      <c r="L326" s="68"/>
    </row>
    <row r="327" spans="4:12" x14ac:dyDescent="0.15">
      <c r="D327" s="127"/>
      <c r="J327" s="68"/>
      <c r="K327" s="68"/>
      <c r="L327" s="68"/>
    </row>
    <row r="328" spans="4:12" x14ac:dyDescent="0.15">
      <c r="D328" s="127"/>
      <c r="J328" s="68"/>
      <c r="K328" s="68"/>
      <c r="L328" s="68"/>
    </row>
    <row r="329" spans="4:12" x14ac:dyDescent="0.15">
      <c r="D329" s="127"/>
      <c r="J329" s="68"/>
      <c r="K329" s="68"/>
      <c r="L329" s="68"/>
    </row>
    <row r="330" spans="4:12" x14ac:dyDescent="0.15">
      <c r="D330" s="127"/>
      <c r="J330" s="68"/>
      <c r="K330" s="68"/>
      <c r="L330" s="68"/>
    </row>
    <row r="331" spans="4:12" x14ac:dyDescent="0.15">
      <c r="D331" s="127"/>
      <c r="J331" s="68"/>
      <c r="K331" s="68"/>
      <c r="L331" s="68"/>
    </row>
    <row r="332" spans="4:12" x14ac:dyDescent="0.15">
      <c r="D332" s="127"/>
      <c r="J332" s="68"/>
      <c r="K332" s="68"/>
      <c r="L332" s="68"/>
    </row>
    <row r="333" spans="4:12" x14ac:dyDescent="0.15">
      <c r="D333" s="127"/>
      <c r="J333" s="68"/>
      <c r="K333" s="68"/>
      <c r="L333" s="68"/>
    </row>
    <row r="334" spans="4:12" x14ac:dyDescent="0.15">
      <c r="D334" s="127"/>
      <c r="J334" s="68"/>
      <c r="K334" s="68"/>
      <c r="L334" s="68"/>
    </row>
    <row r="335" spans="4:12" x14ac:dyDescent="0.15">
      <c r="D335" s="127"/>
      <c r="J335" s="68"/>
      <c r="K335" s="68"/>
      <c r="L335" s="68"/>
    </row>
    <row r="336" spans="4:12" x14ac:dyDescent="0.15">
      <c r="D336" s="127"/>
      <c r="J336" s="68"/>
      <c r="K336" s="68"/>
      <c r="L336" s="68"/>
    </row>
    <row r="337" spans="4:12" x14ac:dyDescent="0.15">
      <c r="D337" s="127"/>
      <c r="J337" s="68"/>
      <c r="K337" s="68"/>
      <c r="L337" s="68"/>
    </row>
    <row r="338" spans="4:12" x14ac:dyDescent="0.15">
      <c r="D338" s="127"/>
      <c r="J338" s="68"/>
      <c r="K338" s="68"/>
      <c r="L338" s="68"/>
    </row>
    <row r="339" spans="4:12" x14ac:dyDescent="0.15">
      <c r="D339" s="127"/>
      <c r="J339" s="68"/>
      <c r="K339" s="68"/>
      <c r="L339" s="68"/>
    </row>
    <row r="340" spans="4:12" x14ac:dyDescent="0.15">
      <c r="D340" s="127"/>
      <c r="J340" s="68"/>
      <c r="K340" s="68"/>
      <c r="L340" s="68"/>
    </row>
    <row r="341" spans="4:12" x14ac:dyDescent="0.15">
      <c r="D341" s="127"/>
      <c r="J341" s="68"/>
      <c r="K341" s="68"/>
      <c r="L341" s="68"/>
    </row>
    <row r="342" spans="4:12" x14ac:dyDescent="0.15">
      <c r="D342" s="127"/>
      <c r="J342" s="68"/>
      <c r="K342" s="68"/>
      <c r="L342" s="68"/>
    </row>
    <row r="343" spans="4:12" x14ac:dyDescent="0.15">
      <c r="D343" s="127"/>
      <c r="J343" s="68"/>
      <c r="K343" s="68"/>
      <c r="L343" s="68"/>
    </row>
    <row r="344" spans="4:12" x14ac:dyDescent="0.15">
      <c r="D344" s="127"/>
      <c r="J344" s="68"/>
      <c r="K344" s="68"/>
      <c r="L344" s="68"/>
    </row>
    <row r="345" spans="4:12" x14ac:dyDescent="0.15">
      <c r="D345" s="127"/>
      <c r="J345" s="68"/>
      <c r="K345" s="68"/>
      <c r="L345" s="68"/>
    </row>
    <row r="346" spans="4:12" x14ac:dyDescent="0.15">
      <c r="D346" s="127"/>
      <c r="J346" s="68"/>
      <c r="K346" s="68"/>
      <c r="L346" s="68"/>
    </row>
    <row r="347" spans="4:12" x14ac:dyDescent="0.15">
      <c r="D347" s="127"/>
      <c r="J347" s="68"/>
      <c r="K347" s="68"/>
      <c r="L347" s="68"/>
    </row>
    <row r="348" spans="4:12" x14ac:dyDescent="0.15">
      <c r="D348" s="127"/>
      <c r="J348" s="68"/>
      <c r="K348" s="68"/>
      <c r="L348" s="68"/>
    </row>
    <row r="349" spans="4:12" x14ac:dyDescent="0.15">
      <c r="D349" s="127"/>
      <c r="J349" s="68"/>
      <c r="K349" s="68"/>
      <c r="L349" s="68"/>
    </row>
    <row r="350" spans="4:12" x14ac:dyDescent="0.15">
      <c r="D350" s="127"/>
      <c r="J350" s="68"/>
      <c r="K350" s="68"/>
      <c r="L350" s="68"/>
    </row>
    <row r="351" spans="4:12" x14ac:dyDescent="0.15">
      <c r="D351" s="127"/>
      <c r="J351" s="68"/>
      <c r="K351" s="68"/>
      <c r="L351" s="68"/>
    </row>
    <row r="352" spans="4:12" x14ac:dyDescent="0.15">
      <c r="D352" s="127"/>
      <c r="J352" s="68"/>
      <c r="K352" s="68"/>
      <c r="L352" s="68"/>
    </row>
    <row r="353" spans="4:12" x14ac:dyDescent="0.15">
      <c r="D353" s="127"/>
      <c r="J353" s="68"/>
      <c r="K353" s="68"/>
      <c r="L353" s="68"/>
    </row>
    <row r="354" spans="4:12" x14ac:dyDescent="0.15">
      <c r="D354" s="127"/>
      <c r="J354" s="68"/>
      <c r="K354" s="68"/>
      <c r="L354" s="68"/>
    </row>
    <row r="355" spans="4:12" x14ac:dyDescent="0.15">
      <c r="D355" s="127"/>
      <c r="J355" s="68"/>
      <c r="K355" s="68"/>
      <c r="L355" s="68"/>
    </row>
    <row r="356" spans="4:12" x14ac:dyDescent="0.15">
      <c r="D356" s="127"/>
      <c r="J356" s="68"/>
      <c r="K356" s="68"/>
      <c r="L356" s="68"/>
    </row>
    <row r="357" spans="4:12" x14ac:dyDescent="0.15">
      <c r="D357" s="127"/>
      <c r="J357" s="68"/>
      <c r="K357" s="68"/>
      <c r="L357" s="68"/>
    </row>
    <row r="358" spans="4:12" x14ac:dyDescent="0.15">
      <c r="D358" s="127"/>
      <c r="J358" s="68"/>
      <c r="K358" s="68"/>
      <c r="L358" s="68"/>
    </row>
    <row r="359" spans="4:12" x14ac:dyDescent="0.15">
      <c r="D359" s="127"/>
      <c r="J359" s="68"/>
      <c r="K359" s="68"/>
      <c r="L359" s="68"/>
    </row>
    <row r="360" spans="4:12" x14ac:dyDescent="0.15">
      <c r="D360" s="127"/>
      <c r="J360" s="68"/>
      <c r="K360" s="68"/>
      <c r="L360" s="68"/>
    </row>
    <row r="361" spans="4:12" x14ac:dyDescent="0.15">
      <c r="D361" s="127"/>
      <c r="J361" s="68"/>
      <c r="K361" s="68"/>
      <c r="L361" s="68"/>
    </row>
    <row r="362" spans="4:12" x14ac:dyDescent="0.15">
      <c r="D362" s="127"/>
      <c r="J362" s="68"/>
      <c r="K362" s="68"/>
      <c r="L362" s="68"/>
    </row>
    <row r="363" spans="4:12" x14ac:dyDescent="0.15">
      <c r="D363" s="127"/>
      <c r="J363" s="68"/>
      <c r="K363" s="68"/>
      <c r="L363" s="68"/>
    </row>
    <row r="364" spans="4:12" x14ac:dyDescent="0.15">
      <c r="D364" s="127"/>
      <c r="J364" s="68"/>
      <c r="K364" s="68"/>
      <c r="L364" s="68"/>
    </row>
    <row r="365" spans="4:12" x14ac:dyDescent="0.15">
      <c r="D365" s="127"/>
      <c r="J365" s="68"/>
      <c r="K365" s="68"/>
      <c r="L365" s="68"/>
    </row>
    <row r="366" spans="4:12" x14ac:dyDescent="0.15">
      <c r="D366" s="127"/>
      <c r="J366" s="68"/>
      <c r="K366" s="68"/>
      <c r="L366" s="68"/>
    </row>
    <row r="367" spans="4:12" x14ac:dyDescent="0.15">
      <c r="D367" s="127"/>
      <c r="J367" s="68"/>
      <c r="K367" s="68"/>
      <c r="L367" s="68"/>
    </row>
    <row r="368" spans="4:12" x14ac:dyDescent="0.15">
      <c r="D368" s="127"/>
      <c r="J368" s="68"/>
      <c r="K368" s="68"/>
      <c r="L368" s="68"/>
    </row>
    <row r="369" spans="4:12" x14ac:dyDescent="0.15">
      <c r="D369" s="127"/>
      <c r="J369" s="68"/>
      <c r="K369" s="68"/>
      <c r="L369" s="68"/>
    </row>
    <row r="370" spans="4:12" x14ac:dyDescent="0.15">
      <c r="D370" s="127"/>
      <c r="J370" s="68"/>
      <c r="K370" s="68"/>
      <c r="L370" s="68"/>
    </row>
    <row r="371" spans="4:12" x14ac:dyDescent="0.15">
      <c r="D371" s="127"/>
      <c r="J371" s="68"/>
      <c r="K371" s="68"/>
      <c r="L371" s="68"/>
    </row>
    <row r="372" spans="4:12" x14ac:dyDescent="0.15">
      <c r="D372" s="127"/>
      <c r="J372" s="68"/>
      <c r="K372" s="68"/>
      <c r="L372" s="68"/>
    </row>
    <row r="373" spans="4:12" x14ac:dyDescent="0.15">
      <c r="D373" s="127"/>
      <c r="J373" s="68"/>
      <c r="K373" s="68"/>
      <c r="L373" s="68"/>
    </row>
    <row r="374" spans="4:12" x14ac:dyDescent="0.15">
      <c r="D374" s="127"/>
      <c r="J374" s="68"/>
      <c r="K374" s="68"/>
      <c r="L374" s="68"/>
    </row>
    <row r="375" spans="4:12" x14ac:dyDescent="0.15">
      <c r="D375" s="127"/>
      <c r="J375" s="68"/>
      <c r="K375" s="68"/>
      <c r="L375" s="68"/>
    </row>
    <row r="376" spans="4:12" x14ac:dyDescent="0.15">
      <c r="D376" s="127"/>
      <c r="J376" s="68"/>
      <c r="K376" s="68"/>
      <c r="L376" s="68"/>
    </row>
    <row r="377" spans="4:12" x14ac:dyDescent="0.15">
      <c r="D377" s="127"/>
      <c r="J377" s="68"/>
      <c r="K377" s="68"/>
      <c r="L377" s="68"/>
    </row>
    <row r="378" spans="4:12" x14ac:dyDescent="0.15">
      <c r="D378" s="127"/>
      <c r="J378" s="68"/>
      <c r="K378" s="68"/>
      <c r="L378" s="68"/>
    </row>
    <row r="379" spans="4:12" x14ac:dyDescent="0.15">
      <c r="D379" s="127"/>
      <c r="J379" s="68"/>
      <c r="K379" s="68"/>
      <c r="L379" s="68"/>
    </row>
    <row r="380" spans="4:12" x14ac:dyDescent="0.15">
      <c r="D380" s="127"/>
      <c r="J380" s="68"/>
      <c r="K380" s="68"/>
      <c r="L380" s="68"/>
    </row>
    <row r="381" spans="4:12" x14ac:dyDescent="0.15">
      <c r="D381" s="127"/>
      <c r="J381" s="68"/>
      <c r="K381" s="68"/>
      <c r="L381" s="68"/>
    </row>
    <row r="382" spans="4:12" x14ac:dyDescent="0.15">
      <c r="D382" s="127"/>
      <c r="J382" s="68"/>
      <c r="K382" s="68"/>
      <c r="L382" s="68"/>
    </row>
    <row r="383" spans="4:12" x14ac:dyDescent="0.15">
      <c r="D383" s="127"/>
      <c r="J383" s="68"/>
      <c r="K383" s="68"/>
      <c r="L383" s="68"/>
    </row>
    <row r="384" spans="4:12" x14ac:dyDescent="0.15">
      <c r="D384" s="127"/>
      <c r="J384" s="68"/>
      <c r="K384" s="68"/>
      <c r="L384" s="68"/>
    </row>
    <row r="385" spans="4:12" x14ac:dyDescent="0.15">
      <c r="D385" s="127"/>
      <c r="J385" s="68"/>
      <c r="K385" s="68"/>
      <c r="L385" s="68"/>
    </row>
    <row r="386" spans="4:12" x14ac:dyDescent="0.15">
      <c r="D386" s="127"/>
      <c r="J386" s="68"/>
      <c r="K386" s="68"/>
      <c r="L386" s="68"/>
    </row>
    <row r="387" spans="4:12" x14ac:dyDescent="0.15">
      <c r="D387" s="127"/>
      <c r="J387" s="68"/>
      <c r="K387" s="68"/>
      <c r="L387" s="68"/>
    </row>
    <row r="388" spans="4:12" x14ac:dyDescent="0.15">
      <c r="D388" s="127"/>
      <c r="J388" s="68"/>
      <c r="K388" s="68"/>
      <c r="L388" s="68"/>
    </row>
    <row r="389" spans="4:12" x14ac:dyDescent="0.15">
      <c r="D389" s="127"/>
      <c r="J389" s="68"/>
      <c r="K389" s="68"/>
      <c r="L389" s="68"/>
    </row>
    <row r="390" spans="4:12" x14ac:dyDescent="0.15">
      <c r="D390" s="127"/>
      <c r="J390" s="68"/>
      <c r="K390" s="68"/>
      <c r="L390" s="68"/>
    </row>
    <row r="391" spans="4:12" x14ac:dyDescent="0.15">
      <c r="D391" s="127"/>
      <c r="J391" s="68"/>
      <c r="K391" s="68"/>
      <c r="L391" s="68"/>
    </row>
    <row r="392" spans="4:12" x14ac:dyDescent="0.15">
      <c r="D392" s="127"/>
      <c r="J392" s="68"/>
      <c r="K392" s="68"/>
      <c r="L392" s="68"/>
    </row>
    <row r="393" spans="4:12" x14ac:dyDescent="0.15">
      <c r="D393" s="127"/>
      <c r="J393" s="68"/>
      <c r="K393" s="68"/>
      <c r="L393" s="68"/>
    </row>
    <row r="394" spans="4:12" x14ac:dyDescent="0.15">
      <c r="D394" s="127"/>
      <c r="J394" s="68"/>
      <c r="K394" s="68"/>
      <c r="L394" s="68"/>
    </row>
    <row r="395" spans="4:12" x14ac:dyDescent="0.15">
      <c r="D395" s="127"/>
      <c r="J395" s="68"/>
      <c r="K395" s="68"/>
      <c r="L395" s="68"/>
    </row>
    <row r="396" spans="4:12" x14ac:dyDescent="0.15">
      <c r="D396" s="127"/>
      <c r="J396" s="68"/>
      <c r="K396" s="68"/>
      <c r="L396" s="68"/>
    </row>
    <row r="397" spans="4:12" x14ac:dyDescent="0.15">
      <c r="D397" s="127"/>
      <c r="J397" s="68"/>
      <c r="K397" s="68"/>
      <c r="L397" s="68"/>
    </row>
    <row r="398" spans="4:12" x14ac:dyDescent="0.15">
      <c r="D398" s="127"/>
      <c r="J398" s="68"/>
      <c r="K398" s="68"/>
      <c r="L398" s="68"/>
    </row>
    <row r="399" spans="4:12" x14ac:dyDescent="0.15">
      <c r="D399" s="127"/>
      <c r="J399" s="68"/>
      <c r="K399" s="68"/>
      <c r="L399" s="68"/>
    </row>
    <row r="400" spans="4:12" x14ac:dyDescent="0.15">
      <c r="D400" s="127"/>
      <c r="J400" s="68"/>
      <c r="K400" s="68"/>
      <c r="L400" s="68"/>
    </row>
    <row r="401" spans="4:12" x14ac:dyDescent="0.15">
      <c r="D401" s="127"/>
      <c r="J401" s="68"/>
      <c r="K401" s="68"/>
      <c r="L401" s="68"/>
    </row>
    <row r="402" spans="4:12" x14ac:dyDescent="0.15">
      <c r="D402" s="127"/>
      <c r="J402" s="68"/>
      <c r="K402" s="68"/>
      <c r="L402" s="68"/>
    </row>
    <row r="403" spans="4:12" x14ac:dyDescent="0.15">
      <c r="D403" s="127"/>
      <c r="J403" s="68"/>
      <c r="K403" s="68"/>
      <c r="L403" s="68"/>
    </row>
    <row r="404" spans="4:12" x14ac:dyDescent="0.15">
      <c r="D404" s="127"/>
      <c r="J404" s="68"/>
      <c r="K404" s="68"/>
      <c r="L404" s="68"/>
    </row>
    <row r="405" spans="4:12" x14ac:dyDescent="0.15">
      <c r="D405" s="127"/>
      <c r="J405" s="68"/>
      <c r="K405" s="68"/>
      <c r="L405" s="68"/>
    </row>
    <row r="406" spans="4:12" x14ac:dyDescent="0.15">
      <c r="D406" s="127"/>
      <c r="J406" s="68"/>
      <c r="K406" s="68"/>
      <c r="L406" s="68"/>
    </row>
    <row r="407" spans="4:12" x14ac:dyDescent="0.15">
      <c r="D407" s="127"/>
      <c r="J407" s="68"/>
      <c r="K407" s="68"/>
      <c r="L407" s="68"/>
    </row>
    <row r="408" spans="4:12" x14ac:dyDescent="0.15">
      <c r="D408" s="127"/>
      <c r="J408" s="68"/>
      <c r="K408" s="68"/>
      <c r="L408" s="68"/>
    </row>
    <row r="409" spans="4:12" x14ac:dyDescent="0.15">
      <c r="D409" s="127"/>
      <c r="J409" s="68"/>
      <c r="K409" s="68"/>
      <c r="L409" s="68"/>
    </row>
    <row r="410" spans="4:12" x14ac:dyDescent="0.15">
      <c r="D410" s="127"/>
      <c r="J410" s="68"/>
      <c r="K410" s="68"/>
      <c r="L410" s="68"/>
    </row>
    <row r="411" spans="4:12" x14ac:dyDescent="0.15">
      <c r="D411" s="127"/>
      <c r="J411" s="68"/>
      <c r="K411" s="68"/>
      <c r="L411" s="68"/>
    </row>
    <row r="412" spans="4:12" x14ac:dyDescent="0.15">
      <c r="D412" s="127"/>
      <c r="J412" s="68"/>
      <c r="K412" s="68"/>
      <c r="L412" s="68"/>
    </row>
    <row r="413" spans="4:12" x14ac:dyDescent="0.15">
      <c r="D413" s="127"/>
      <c r="J413" s="68"/>
      <c r="K413" s="68"/>
      <c r="L413" s="68"/>
    </row>
    <row r="414" spans="4:12" x14ac:dyDescent="0.15">
      <c r="D414" s="127"/>
      <c r="J414" s="68"/>
      <c r="K414" s="68"/>
      <c r="L414" s="68"/>
    </row>
    <row r="415" spans="4:12" x14ac:dyDescent="0.15">
      <c r="D415" s="127"/>
      <c r="J415" s="68"/>
      <c r="K415" s="68"/>
      <c r="L415" s="68"/>
    </row>
    <row r="416" spans="4:12" x14ac:dyDescent="0.15">
      <c r="D416" s="127"/>
      <c r="J416" s="68"/>
      <c r="K416" s="68"/>
      <c r="L416" s="68"/>
    </row>
    <row r="417" spans="4:12" x14ac:dyDescent="0.15">
      <c r="D417" s="127"/>
      <c r="J417" s="68"/>
      <c r="K417" s="68"/>
      <c r="L417" s="68"/>
    </row>
    <row r="418" spans="4:12" x14ac:dyDescent="0.15">
      <c r="D418" s="127"/>
      <c r="J418" s="68"/>
      <c r="K418" s="68"/>
      <c r="L418" s="68"/>
    </row>
    <row r="419" spans="4:12" x14ac:dyDescent="0.15">
      <c r="D419" s="127"/>
      <c r="J419" s="68"/>
      <c r="K419" s="68"/>
      <c r="L419" s="68"/>
    </row>
    <row r="420" spans="4:12" x14ac:dyDescent="0.15">
      <c r="D420" s="127"/>
      <c r="J420" s="68"/>
      <c r="K420" s="68"/>
      <c r="L420" s="68"/>
    </row>
    <row r="421" spans="4:12" x14ac:dyDescent="0.15">
      <c r="D421" s="127"/>
      <c r="J421" s="68"/>
      <c r="K421" s="68"/>
      <c r="L421" s="68"/>
    </row>
    <row r="422" spans="4:12" x14ac:dyDescent="0.15">
      <c r="D422" s="127"/>
      <c r="J422" s="68"/>
      <c r="K422" s="68"/>
      <c r="L422" s="68"/>
    </row>
    <row r="423" spans="4:12" x14ac:dyDescent="0.15">
      <c r="D423" s="127"/>
      <c r="J423" s="68"/>
      <c r="K423" s="68"/>
      <c r="L423" s="68"/>
    </row>
    <row r="424" spans="4:12" x14ac:dyDescent="0.15">
      <c r="D424" s="127"/>
      <c r="J424" s="68"/>
      <c r="K424" s="68"/>
      <c r="L424" s="68"/>
    </row>
    <row r="425" spans="4:12" x14ac:dyDescent="0.15">
      <c r="D425" s="127"/>
      <c r="J425" s="68"/>
      <c r="K425" s="68"/>
      <c r="L425" s="68"/>
    </row>
    <row r="426" spans="4:12" x14ac:dyDescent="0.15">
      <c r="D426" s="127"/>
      <c r="J426" s="68"/>
      <c r="K426" s="68"/>
      <c r="L426" s="68"/>
    </row>
    <row r="427" spans="4:12" x14ac:dyDescent="0.15">
      <c r="D427" s="127"/>
      <c r="J427" s="68"/>
      <c r="K427" s="68"/>
      <c r="L427" s="68"/>
    </row>
    <row r="428" spans="4:12" x14ac:dyDescent="0.15">
      <c r="D428" s="127"/>
      <c r="J428" s="68"/>
      <c r="K428" s="68"/>
      <c r="L428" s="68"/>
    </row>
    <row r="429" spans="4:12" x14ac:dyDescent="0.15">
      <c r="D429" s="127"/>
      <c r="J429" s="68"/>
      <c r="K429" s="68"/>
      <c r="L429" s="68"/>
    </row>
    <row r="430" spans="4:12" x14ac:dyDescent="0.15">
      <c r="D430" s="127"/>
      <c r="J430" s="68"/>
      <c r="K430" s="68"/>
      <c r="L430" s="68"/>
    </row>
    <row r="431" spans="4:12" x14ac:dyDescent="0.15">
      <c r="D431" s="127"/>
      <c r="J431" s="68"/>
      <c r="K431" s="68"/>
      <c r="L431" s="68"/>
    </row>
    <row r="432" spans="4:12" x14ac:dyDescent="0.15">
      <c r="D432" s="127"/>
      <c r="J432" s="68"/>
      <c r="K432" s="68"/>
      <c r="L432" s="68"/>
    </row>
    <row r="433" spans="4:12" x14ac:dyDescent="0.15">
      <c r="D433" s="127"/>
      <c r="J433" s="68"/>
      <c r="K433" s="68"/>
      <c r="L433" s="68"/>
    </row>
    <row r="434" spans="4:12" x14ac:dyDescent="0.15">
      <c r="D434" s="127"/>
      <c r="J434" s="68"/>
      <c r="K434" s="68"/>
      <c r="L434" s="68"/>
    </row>
    <row r="435" spans="4:12" x14ac:dyDescent="0.15">
      <c r="D435" s="127"/>
      <c r="J435" s="68"/>
      <c r="K435" s="68"/>
      <c r="L435" s="68"/>
    </row>
    <row r="436" spans="4:12" x14ac:dyDescent="0.15">
      <c r="D436" s="127"/>
      <c r="J436" s="68"/>
      <c r="K436" s="68"/>
      <c r="L436" s="68"/>
    </row>
    <row r="437" spans="4:12" x14ac:dyDescent="0.15">
      <c r="D437" s="127"/>
      <c r="J437" s="68"/>
      <c r="K437" s="68"/>
      <c r="L437" s="68"/>
    </row>
    <row r="438" spans="4:12" x14ac:dyDescent="0.15">
      <c r="D438" s="127"/>
      <c r="J438" s="68"/>
      <c r="K438" s="68"/>
      <c r="L438" s="68"/>
    </row>
    <row r="439" spans="4:12" x14ac:dyDescent="0.15">
      <c r="D439" s="127"/>
      <c r="J439" s="68"/>
      <c r="K439" s="68"/>
      <c r="L439" s="68"/>
    </row>
    <row r="440" spans="4:12" x14ac:dyDescent="0.15">
      <c r="D440" s="127"/>
      <c r="J440" s="68"/>
      <c r="K440" s="68"/>
      <c r="L440" s="68"/>
    </row>
    <row r="441" spans="4:12" x14ac:dyDescent="0.15">
      <c r="D441" s="127"/>
      <c r="J441" s="68"/>
      <c r="K441" s="68"/>
      <c r="L441" s="68"/>
    </row>
    <row r="442" spans="4:12" x14ac:dyDescent="0.15">
      <c r="D442" s="127"/>
      <c r="J442" s="68"/>
      <c r="K442" s="68"/>
      <c r="L442" s="68"/>
    </row>
    <row r="443" spans="4:12" x14ac:dyDescent="0.15">
      <c r="D443" s="127"/>
      <c r="J443" s="68"/>
      <c r="K443" s="68"/>
      <c r="L443" s="68"/>
    </row>
    <row r="444" spans="4:12" x14ac:dyDescent="0.15">
      <c r="D444" s="127"/>
      <c r="J444" s="68"/>
      <c r="K444" s="68"/>
      <c r="L444" s="68"/>
    </row>
    <row r="445" spans="4:12" x14ac:dyDescent="0.15">
      <c r="D445" s="127"/>
      <c r="J445" s="68"/>
      <c r="K445" s="68"/>
      <c r="L445" s="68"/>
    </row>
    <row r="446" spans="4:12" x14ac:dyDescent="0.15">
      <c r="D446" s="127"/>
      <c r="J446" s="68"/>
      <c r="K446" s="68"/>
      <c r="L446" s="68"/>
    </row>
    <row r="447" spans="4:12" x14ac:dyDescent="0.15">
      <c r="D447" s="127"/>
      <c r="J447" s="68"/>
      <c r="K447" s="68"/>
      <c r="L447" s="68"/>
    </row>
    <row r="448" spans="4:12" x14ac:dyDescent="0.15">
      <c r="D448" s="127"/>
      <c r="J448" s="68"/>
      <c r="K448" s="68"/>
      <c r="L448" s="68"/>
    </row>
    <row r="449" spans="4:12" x14ac:dyDescent="0.15">
      <c r="D449" s="127"/>
      <c r="J449" s="68"/>
      <c r="K449" s="68"/>
      <c r="L449" s="68"/>
    </row>
    <row r="450" spans="4:12" x14ac:dyDescent="0.15">
      <c r="D450" s="127"/>
      <c r="J450" s="68"/>
      <c r="K450" s="68"/>
      <c r="L450" s="68"/>
    </row>
    <row r="451" spans="4:12" x14ac:dyDescent="0.15">
      <c r="D451" s="127"/>
      <c r="J451" s="68"/>
      <c r="K451" s="68"/>
      <c r="L451" s="68"/>
    </row>
    <row r="452" spans="4:12" x14ac:dyDescent="0.15">
      <c r="D452" s="127"/>
      <c r="J452" s="68"/>
      <c r="K452" s="68"/>
      <c r="L452" s="68"/>
    </row>
    <row r="453" spans="4:12" x14ac:dyDescent="0.15">
      <c r="D453" s="127"/>
      <c r="J453" s="68"/>
      <c r="K453" s="68"/>
      <c r="L453" s="68"/>
    </row>
    <row r="454" spans="4:12" x14ac:dyDescent="0.15">
      <c r="D454" s="127"/>
      <c r="J454" s="68"/>
      <c r="K454" s="68"/>
      <c r="L454" s="68"/>
    </row>
    <row r="455" spans="4:12" x14ac:dyDescent="0.15">
      <c r="D455" s="127"/>
      <c r="J455" s="68"/>
      <c r="K455" s="68"/>
      <c r="L455" s="68"/>
    </row>
    <row r="456" spans="4:12" x14ac:dyDescent="0.15">
      <c r="D456" s="127"/>
      <c r="J456" s="68"/>
      <c r="K456" s="68"/>
      <c r="L456" s="68"/>
    </row>
    <row r="457" spans="4:12" x14ac:dyDescent="0.15">
      <c r="D457" s="127"/>
      <c r="J457" s="68"/>
      <c r="K457" s="68"/>
      <c r="L457" s="68"/>
    </row>
    <row r="458" spans="4:12" x14ac:dyDescent="0.15">
      <c r="D458" s="127"/>
      <c r="J458" s="68"/>
      <c r="K458" s="68"/>
      <c r="L458" s="68"/>
    </row>
    <row r="459" spans="4:12" x14ac:dyDescent="0.15">
      <c r="D459" s="127"/>
      <c r="J459" s="68"/>
      <c r="K459" s="68"/>
      <c r="L459" s="68"/>
    </row>
    <row r="460" spans="4:12" x14ac:dyDescent="0.15">
      <c r="D460" s="127"/>
      <c r="J460" s="68"/>
      <c r="K460" s="68"/>
      <c r="L460" s="68"/>
    </row>
    <row r="461" spans="4:12" x14ac:dyDescent="0.15">
      <c r="D461" s="127"/>
      <c r="J461" s="68"/>
      <c r="K461" s="68"/>
      <c r="L461" s="68"/>
    </row>
    <row r="462" spans="4:12" x14ac:dyDescent="0.15">
      <c r="D462" s="127"/>
      <c r="J462" s="68"/>
      <c r="K462" s="68"/>
      <c r="L462" s="68"/>
    </row>
    <row r="463" spans="4:12" x14ac:dyDescent="0.15">
      <c r="D463" s="127"/>
      <c r="J463" s="68"/>
      <c r="K463" s="68"/>
      <c r="L463" s="68"/>
    </row>
    <row r="464" spans="4:12" x14ac:dyDescent="0.15">
      <c r="D464" s="127"/>
      <c r="J464" s="68"/>
      <c r="K464" s="68"/>
      <c r="L464" s="68"/>
    </row>
    <row r="465" spans="4:12" x14ac:dyDescent="0.15">
      <c r="D465" s="127"/>
      <c r="J465" s="68"/>
      <c r="K465" s="68"/>
      <c r="L465" s="68"/>
    </row>
    <row r="466" spans="4:12" x14ac:dyDescent="0.15">
      <c r="D466" s="127"/>
      <c r="J466" s="68"/>
      <c r="K466" s="68"/>
      <c r="L466" s="68"/>
    </row>
    <row r="467" spans="4:12" x14ac:dyDescent="0.15">
      <c r="D467" s="127"/>
      <c r="J467" s="68"/>
      <c r="K467" s="68"/>
      <c r="L467" s="68"/>
    </row>
    <row r="468" spans="4:12" x14ac:dyDescent="0.15">
      <c r="D468" s="127"/>
      <c r="J468" s="68"/>
      <c r="K468" s="68"/>
      <c r="L468" s="68"/>
    </row>
    <row r="469" spans="4:12" x14ac:dyDescent="0.15">
      <c r="D469" s="127"/>
      <c r="J469" s="68"/>
      <c r="K469" s="68"/>
      <c r="L469" s="68"/>
    </row>
    <row r="470" spans="4:12" x14ac:dyDescent="0.15">
      <c r="D470" s="127"/>
      <c r="J470" s="68"/>
      <c r="K470" s="68"/>
      <c r="L470" s="68"/>
    </row>
    <row r="471" spans="4:12" x14ac:dyDescent="0.15">
      <c r="D471" s="127"/>
      <c r="J471" s="68"/>
      <c r="K471" s="68"/>
      <c r="L471" s="68"/>
    </row>
    <row r="472" spans="4:12" x14ac:dyDescent="0.15">
      <c r="D472" s="127"/>
      <c r="J472" s="68"/>
      <c r="K472" s="68"/>
      <c r="L472" s="68"/>
    </row>
    <row r="473" spans="4:12" x14ac:dyDescent="0.15">
      <c r="D473" s="127"/>
      <c r="J473" s="68"/>
      <c r="K473" s="68"/>
      <c r="L473" s="68"/>
    </row>
    <row r="474" spans="4:12" x14ac:dyDescent="0.15">
      <c r="D474" s="127"/>
      <c r="J474" s="68"/>
      <c r="K474" s="68"/>
      <c r="L474" s="68"/>
    </row>
    <row r="475" spans="4:12" x14ac:dyDescent="0.15">
      <c r="D475" s="127"/>
      <c r="J475" s="68"/>
      <c r="K475" s="68"/>
      <c r="L475" s="68"/>
    </row>
    <row r="476" spans="4:12" x14ac:dyDescent="0.15">
      <c r="D476" s="127"/>
      <c r="J476" s="68"/>
      <c r="K476" s="68"/>
      <c r="L476" s="68"/>
    </row>
    <row r="477" spans="4:12" x14ac:dyDescent="0.15">
      <c r="D477" s="127"/>
      <c r="J477" s="68"/>
      <c r="K477" s="68"/>
      <c r="L477" s="68"/>
    </row>
    <row r="478" spans="4:12" x14ac:dyDescent="0.15">
      <c r="D478" s="127"/>
      <c r="J478" s="68"/>
      <c r="K478" s="68"/>
      <c r="L478" s="68"/>
    </row>
    <row r="479" spans="4:12" x14ac:dyDescent="0.15">
      <c r="D479" s="127"/>
      <c r="J479" s="68"/>
      <c r="K479" s="68"/>
      <c r="L479" s="68"/>
    </row>
    <row r="480" spans="4:12" x14ac:dyDescent="0.15">
      <c r="D480" s="127"/>
      <c r="J480" s="68"/>
      <c r="K480" s="68"/>
      <c r="L480" s="68"/>
    </row>
    <row r="481" spans="4:12" x14ac:dyDescent="0.15">
      <c r="D481" s="127"/>
      <c r="J481" s="68"/>
      <c r="K481" s="68"/>
      <c r="L481" s="68"/>
    </row>
    <row r="482" spans="4:12" x14ac:dyDescent="0.15">
      <c r="D482" s="127"/>
      <c r="J482" s="68"/>
      <c r="K482" s="68"/>
      <c r="L482" s="68"/>
    </row>
    <row r="483" spans="4:12" x14ac:dyDescent="0.15">
      <c r="D483" s="127"/>
      <c r="J483" s="68"/>
      <c r="K483" s="68"/>
      <c r="L483" s="68"/>
    </row>
    <row r="484" spans="4:12" x14ac:dyDescent="0.15">
      <c r="D484" s="127"/>
      <c r="J484" s="68"/>
      <c r="K484" s="68"/>
      <c r="L484" s="68"/>
    </row>
    <row r="485" spans="4:12" x14ac:dyDescent="0.15">
      <c r="D485" s="127"/>
      <c r="J485" s="68"/>
      <c r="K485" s="68"/>
      <c r="L485" s="68"/>
    </row>
    <row r="486" spans="4:12" x14ac:dyDescent="0.15">
      <c r="D486" s="127"/>
      <c r="J486" s="68"/>
      <c r="K486" s="68"/>
      <c r="L486" s="68"/>
    </row>
    <row r="487" spans="4:12" x14ac:dyDescent="0.15">
      <c r="D487" s="127"/>
      <c r="J487" s="68"/>
      <c r="K487" s="68"/>
      <c r="L487" s="68"/>
    </row>
    <row r="488" spans="4:12" x14ac:dyDescent="0.15">
      <c r="D488" s="127"/>
      <c r="J488" s="68"/>
      <c r="K488" s="68"/>
      <c r="L488" s="68"/>
    </row>
    <row r="489" spans="4:12" x14ac:dyDescent="0.15">
      <c r="D489" s="127"/>
      <c r="J489" s="68"/>
      <c r="K489" s="68"/>
      <c r="L489" s="68"/>
    </row>
    <row r="490" spans="4:12" x14ac:dyDescent="0.15">
      <c r="D490" s="127"/>
      <c r="J490" s="68"/>
      <c r="K490" s="68"/>
      <c r="L490" s="68"/>
    </row>
    <row r="491" spans="4:12" x14ac:dyDescent="0.15">
      <c r="D491" s="127"/>
      <c r="J491" s="68"/>
      <c r="K491" s="68"/>
      <c r="L491" s="68"/>
    </row>
    <row r="492" spans="4:12" x14ac:dyDescent="0.15">
      <c r="D492" s="127"/>
      <c r="J492" s="68"/>
      <c r="K492" s="68"/>
      <c r="L492" s="68"/>
    </row>
    <row r="493" spans="4:12" x14ac:dyDescent="0.15">
      <c r="D493" s="127"/>
      <c r="J493" s="68"/>
      <c r="K493" s="68"/>
      <c r="L493" s="68"/>
    </row>
    <row r="494" spans="4:12" x14ac:dyDescent="0.15">
      <c r="D494" s="127"/>
      <c r="J494" s="68"/>
      <c r="K494" s="68"/>
      <c r="L494" s="68"/>
    </row>
    <row r="495" spans="4:12" x14ac:dyDescent="0.15">
      <c r="D495" s="127"/>
      <c r="J495" s="68"/>
      <c r="K495" s="68"/>
      <c r="L495" s="68"/>
    </row>
    <row r="496" spans="4:12" x14ac:dyDescent="0.15">
      <c r="D496" s="127"/>
      <c r="J496" s="68"/>
      <c r="K496" s="68"/>
      <c r="L496" s="68"/>
    </row>
    <row r="497" spans="4:12" x14ac:dyDescent="0.15">
      <c r="D497" s="127"/>
      <c r="J497" s="68"/>
      <c r="K497" s="68"/>
      <c r="L497" s="68"/>
    </row>
    <row r="498" spans="4:12" x14ac:dyDescent="0.15">
      <c r="D498" s="127"/>
      <c r="J498" s="68"/>
      <c r="K498" s="68"/>
      <c r="L498" s="68"/>
    </row>
    <row r="499" spans="4:12" x14ac:dyDescent="0.15">
      <c r="D499" s="127"/>
      <c r="J499" s="68"/>
      <c r="K499" s="68"/>
      <c r="L499" s="68"/>
    </row>
    <row r="500" spans="4:12" x14ac:dyDescent="0.15">
      <c r="D500" s="127"/>
      <c r="J500" s="68"/>
      <c r="K500" s="68"/>
      <c r="L500" s="68"/>
    </row>
    <row r="501" spans="4:12" x14ac:dyDescent="0.15">
      <c r="D501" s="127"/>
      <c r="J501" s="68"/>
      <c r="K501" s="68"/>
      <c r="L501" s="68"/>
    </row>
    <row r="502" spans="4:12" x14ac:dyDescent="0.15">
      <c r="D502" s="127"/>
      <c r="J502" s="68"/>
      <c r="K502" s="68"/>
      <c r="L502" s="68"/>
    </row>
    <row r="503" spans="4:12" x14ac:dyDescent="0.15">
      <c r="D503" s="127"/>
      <c r="J503" s="68"/>
      <c r="K503" s="68"/>
      <c r="L503" s="68"/>
    </row>
    <row r="504" spans="4:12" x14ac:dyDescent="0.15">
      <c r="D504" s="127"/>
      <c r="J504" s="68"/>
      <c r="K504" s="68"/>
      <c r="L504" s="68"/>
    </row>
    <row r="505" spans="4:12" x14ac:dyDescent="0.15">
      <c r="D505" s="127"/>
      <c r="J505" s="68"/>
      <c r="K505" s="68"/>
      <c r="L505" s="68"/>
    </row>
    <row r="506" spans="4:12" x14ac:dyDescent="0.15">
      <c r="D506" s="127"/>
      <c r="J506" s="68"/>
      <c r="K506" s="68"/>
      <c r="L506" s="68"/>
    </row>
    <row r="507" spans="4:12" x14ac:dyDescent="0.15">
      <c r="D507" s="127"/>
      <c r="J507" s="68"/>
      <c r="K507" s="68"/>
      <c r="L507" s="68"/>
    </row>
    <row r="508" spans="4:12" x14ac:dyDescent="0.15">
      <c r="D508" s="127"/>
      <c r="J508" s="68"/>
      <c r="K508" s="68"/>
      <c r="L508" s="68"/>
    </row>
    <row r="509" spans="4:12" x14ac:dyDescent="0.15">
      <c r="D509" s="127"/>
      <c r="J509" s="68"/>
      <c r="K509" s="68"/>
      <c r="L509" s="68"/>
    </row>
    <row r="510" spans="4:12" x14ac:dyDescent="0.15">
      <c r="D510" s="127"/>
      <c r="J510" s="68"/>
      <c r="K510" s="68"/>
      <c r="L510" s="68"/>
    </row>
    <row r="511" spans="4:12" x14ac:dyDescent="0.15">
      <c r="D511" s="127"/>
      <c r="J511" s="68"/>
      <c r="K511" s="68"/>
      <c r="L511" s="68"/>
    </row>
    <row r="512" spans="4:12" x14ac:dyDescent="0.15">
      <c r="D512" s="127"/>
      <c r="J512" s="68"/>
      <c r="K512" s="68"/>
      <c r="L512" s="68"/>
    </row>
    <row r="513" spans="4:12" x14ac:dyDescent="0.15">
      <c r="D513" s="127"/>
      <c r="J513" s="68"/>
      <c r="K513" s="68"/>
      <c r="L513" s="68"/>
    </row>
    <row r="514" spans="4:12" x14ac:dyDescent="0.15">
      <c r="D514" s="127"/>
      <c r="J514" s="68"/>
      <c r="K514" s="68"/>
      <c r="L514" s="68"/>
    </row>
    <row r="515" spans="4:12" x14ac:dyDescent="0.15">
      <c r="D515" s="127"/>
      <c r="J515" s="68"/>
      <c r="K515" s="68"/>
      <c r="L515" s="68"/>
    </row>
    <row r="516" spans="4:12" x14ac:dyDescent="0.15">
      <c r="D516" s="127"/>
      <c r="J516" s="68"/>
      <c r="K516" s="68"/>
      <c r="L516" s="68"/>
    </row>
    <row r="517" spans="4:12" x14ac:dyDescent="0.15">
      <c r="D517" s="127"/>
      <c r="J517" s="68"/>
      <c r="K517" s="68"/>
      <c r="L517" s="68"/>
    </row>
    <row r="518" spans="4:12" x14ac:dyDescent="0.15">
      <c r="D518" s="127"/>
      <c r="J518" s="68"/>
      <c r="K518" s="68"/>
      <c r="L518" s="68"/>
    </row>
    <row r="519" spans="4:12" x14ac:dyDescent="0.15">
      <c r="D519" s="127"/>
      <c r="J519" s="68"/>
      <c r="K519" s="68"/>
      <c r="L519" s="68"/>
    </row>
    <row r="520" spans="4:12" x14ac:dyDescent="0.15">
      <c r="D520" s="127"/>
      <c r="J520" s="68"/>
      <c r="K520" s="68"/>
      <c r="L520" s="68"/>
    </row>
    <row r="521" spans="4:12" x14ac:dyDescent="0.15">
      <c r="D521" s="127"/>
      <c r="J521" s="68"/>
      <c r="K521" s="68"/>
      <c r="L521" s="68"/>
    </row>
    <row r="522" spans="4:12" x14ac:dyDescent="0.15">
      <c r="D522" s="127"/>
      <c r="J522" s="68"/>
      <c r="K522" s="68"/>
      <c r="L522" s="68"/>
    </row>
    <row r="523" spans="4:12" x14ac:dyDescent="0.15">
      <c r="D523" s="127"/>
      <c r="J523" s="68"/>
      <c r="K523" s="68"/>
      <c r="L523" s="68"/>
    </row>
    <row r="524" spans="4:12" x14ac:dyDescent="0.15">
      <c r="D524" s="127"/>
      <c r="J524" s="68"/>
      <c r="K524" s="68"/>
      <c r="L524" s="68"/>
    </row>
    <row r="525" spans="4:12" x14ac:dyDescent="0.15">
      <c r="D525" s="127"/>
      <c r="J525" s="68"/>
      <c r="K525" s="68"/>
      <c r="L525" s="68"/>
    </row>
    <row r="526" spans="4:12" x14ac:dyDescent="0.15">
      <c r="D526" s="127"/>
      <c r="J526" s="68"/>
      <c r="K526" s="68"/>
      <c r="L526" s="68"/>
    </row>
    <row r="527" spans="4:12" x14ac:dyDescent="0.15">
      <c r="D527" s="127"/>
      <c r="J527" s="68"/>
      <c r="K527" s="68"/>
      <c r="L527" s="68"/>
    </row>
    <row r="528" spans="4:12" x14ac:dyDescent="0.15">
      <c r="D528" s="127"/>
      <c r="J528" s="68"/>
      <c r="K528" s="68"/>
      <c r="L528" s="68"/>
    </row>
    <row r="529" spans="4:12" x14ac:dyDescent="0.15">
      <c r="D529" s="127"/>
      <c r="J529" s="68"/>
      <c r="K529" s="68"/>
      <c r="L529" s="68"/>
    </row>
    <row r="530" spans="4:12" x14ac:dyDescent="0.15">
      <c r="D530" s="127"/>
      <c r="J530" s="68"/>
      <c r="K530" s="68"/>
      <c r="L530" s="68"/>
    </row>
    <row r="531" spans="4:12" x14ac:dyDescent="0.15">
      <c r="D531" s="127"/>
      <c r="J531" s="68"/>
      <c r="K531" s="68"/>
      <c r="L531" s="68"/>
    </row>
    <row r="532" spans="4:12" x14ac:dyDescent="0.15">
      <c r="D532" s="127"/>
      <c r="J532" s="68"/>
      <c r="K532" s="68"/>
      <c r="L532" s="68"/>
    </row>
    <row r="533" spans="4:12" x14ac:dyDescent="0.15">
      <c r="D533" s="127"/>
      <c r="J533" s="68"/>
      <c r="K533" s="68"/>
      <c r="L533" s="68"/>
    </row>
    <row r="534" spans="4:12" x14ac:dyDescent="0.15">
      <c r="D534" s="127"/>
      <c r="J534" s="68"/>
      <c r="K534" s="68"/>
      <c r="L534" s="68"/>
    </row>
    <row r="535" spans="4:12" x14ac:dyDescent="0.15">
      <c r="D535" s="127"/>
      <c r="J535" s="68"/>
      <c r="K535" s="68"/>
      <c r="L535" s="68"/>
    </row>
    <row r="536" spans="4:12" x14ac:dyDescent="0.15">
      <c r="D536" s="127"/>
      <c r="J536" s="68"/>
      <c r="K536" s="68"/>
      <c r="L536" s="68"/>
    </row>
    <row r="537" spans="4:12" x14ac:dyDescent="0.15">
      <c r="D537" s="127"/>
      <c r="J537" s="68"/>
      <c r="K537" s="68"/>
      <c r="L537" s="68"/>
    </row>
    <row r="538" spans="4:12" x14ac:dyDescent="0.15">
      <c r="D538" s="127"/>
      <c r="J538" s="68"/>
      <c r="K538" s="68"/>
      <c r="L538" s="68"/>
    </row>
    <row r="539" spans="4:12" x14ac:dyDescent="0.15">
      <c r="D539" s="127"/>
      <c r="J539" s="68"/>
      <c r="K539" s="68"/>
      <c r="L539" s="68"/>
    </row>
    <row r="540" spans="4:12" x14ac:dyDescent="0.15">
      <c r="D540" s="127"/>
      <c r="J540" s="68"/>
      <c r="K540" s="68"/>
      <c r="L540" s="68"/>
    </row>
    <row r="541" spans="4:12" x14ac:dyDescent="0.15">
      <c r="D541" s="127"/>
      <c r="J541" s="68"/>
      <c r="K541" s="68"/>
      <c r="L541" s="68"/>
    </row>
    <row r="542" spans="4:12" x14ac:dyDescent="0.15">
      <c r="D542" s="127"/>
      <c r="J542" s="68"/>
      <c r="K542" s="68"/>
      <c r="L542" s="68"/>
    </row>
    <row r="543" spans="4:12" x14ac:dyDescent="0.15">
      <c r="D543" s="127"/>
      <c r="J543" s="68"/>
      <c r="K543" s="68"/>
      <c r="L543" s="68"/>
    </row>
    <row r="544" spans="4:12" x14ac:dyDescent="0.15">
      <c r="D544" s="127"/>
      <c r="J544" s="68"/>
      <c r="K544" s="68"/>
      <c r="L544" s="68"/>
    </row>
    <row r="545" spans="4:12" x14ac:dyDescent="0.15">
      <c r="D545" s="127"/>
      <c r="J545" s="68"/>
      <c r="K545" s="68"/>
      <c r="L545" s="68"/>
    </row>
    <row r="546" spans="4:12" x14ac:dyDescent="0.15">
      <c r="D546" s="127"/>
      <c r="J546" s="68"/>
      <c r="K546" s="68"/>
      <c r="L546" s="68"/>
    </row>
    <row r="547" spans="4:12" x14ac:dyDescent="0.15">
      <c r="D547" s="127"/>
      <c r="J547" s="68"/>
      <c r="K547" s="68"/>
      <c r="L547" s="68"/>
    </row>
    <row r="548" spans="4:12" x14ac:dyDescent="0.15">
      <c r="D548" s="127"/>
      <c r="J548" s="68"/>
      <c r="K548" s="68"/>
      <c r="L548" s="68"/>
    </row>
    <row r="549" spans="4:12" x14ac:dyDescent="0.15">
      <c r="D549" s="127"/>
      <c r="J549" s="68"/>
      <c r="K549" s="68"/>
      <c r="L549" s="68"/>
    </row>
    <row r="550" spans="4:12" x14ac:dyDescent="0.15">
      <c r="D550" s="127"/>
      <c r="J550" s="68"/>
      <c r="K550" s="68"/>
      <c r="L550" s="68"/>
    </row>
    <row r="551" spans="4:12" x14ac:dyDescent="0.15">
      <c r="D551" s="127"/>
      <c r="J551" s="68"/>
      <c r="K551" s="68"/>
      <c r="L551" s="68"/>
    </row>
    <row r="552" spans="4:12" x14ac:dyDescent="0.15">
      <c r="D552" s="127"/>
      <c r="J552" s="68"/>
      <c r="K552" s="68"/>
      <c r="L552" s="68"/>
    </row>
    <row r="553" spans="4:12" x14ac:dyDescent="0.15">
      <c r="D553" s="127"/>
      <c r="J553" s="68"/>
      <c r="K553" s="68"/>
      <c r="L553" s="68"/>
    </row>
    <row r="554" spans="4:12" x14ac:dyDescent="0.15">
      <c r="D554" s="127"/>
      <c r="J554" s="68"/>
      <c r="K554" s="68"/>
      <c r="L554" s="68"/>
    </row>
    <row r="555" spans="4:12" x14ac:dyDescent="0.15">
      <c r="D555" s="127"/>
      <c r="J555" s="68"/>
      <c r="K555" s="68"/>
      <c r="L555" s="68"/>
    </row>
    <row r="556" spans="4:12" x14ac:dyDescent="0.15">
      <c r="D556" s="127"/>
      <c r="J556" s="68"/>
      <c r="K556" s="68"/>
      <c r="L556" s="68"/>
    </row>
    <row r="557" spans="4:12" x14ac:dyDescent="0.15">
      <c r="D557" s="127"/>
      <c r="J557" s="68"/>
      <c r="K557" s="68"/>
      <c r="L557" s="68"/>
    </row>
    <row r="558" spans="4:12" x14ac:dyDescent="0.15">
      <c r="D558" s="127"/>
      <c r="J558" s="68"/>
      <c r="K558" s="68"/>
      <c r="L558" s="68"/>
    </row>
    <row r="559" spans="4:12" x14ac:dyDescent="0.15">
      <c r="D559" s="127"/>
      <c r="J559" s="68"/>
      <c r="K559" s="68"/>
      <c r="L559" s="68"/>
    </row>
    <row r="560" spans="4:12" x14ac:dyDescent="0.15">
      <c r="D560" s="127"/>
      <c r="J560" s="68"/>
      <c r="K560" s="68"/>
      <c r="L560" s="68"/>
    </row>
    <row r="561" spans="4:12" x14ac:dyDescent="0.15">
      <c r="D561" s="127"/>
      <c r="J561" s="68"/>
      <c r="K561" s="68"/>
      <c r="L561" s="68"/>
    </row>
    <row r="562" spans="4:12" x14ac:dyDescent="0.15">
      <c r="D562" s="127"/>
      <c r="J562" s="68"/>
      <c r="K562" s="68"/>
      <c r="L562" s="68"/>
    </row>
    <row r="563" spans="4:12" x14ac:dyDescent="0.15">
      <c r="D563" s="127"/>
      <c r="J563" s="68"/>
      <c r="K563" s="68"/>
      <c r="L563" s="68"/>
    </row>
    <row r="564" spans="4:12" x14ac:dyDescent="0.15">
      <c r="D564" s="127"/>
      <c r="J564" s="68"/>
      <c r="K564" s="68"/>
      <c r="L564" s="68"/>
    </row>
    <row r="565" spans="4:12" x14ac:dyDescent="0.15">
      <c r="D565" s="127"/>
      <c r="J565" s="68"/>
      <c r="K565" s="68"/>
      <c r="L565" s="68"/>
    </row>
    <row r="566" spans="4:12" x14ac:dyDescent="0.15">
      <c r="D566" s="127"/>
      <c r="J566" s="68"/>
      <c r="K566" s="68"/>
      <c r="L566" s="68"/>
    </row>
    <row r="567" spans="4:12" x14ac:dyDescent="0.15">
      <c r="D567" s="127"/>
      <c r="J567" s="68"/>
      <c r="K567" s="68"/>
      <c r="L567" s="68"/>
    </row>
    <row r="568" spans="4:12" x14ac:dyDescent="0.15">
      <c r="D568" s="127"/>
      <c r="J568" s="68"/>
      <c r="K568" s="68"/>
      <c r="L568" s="68"/>
    </row>
    <row r="569" spans="4:12" x14ac:dyDescent="0.15">
      <c r="D569" s="127"/>
      <c r="J569" s="68"/>
      <c r="K569" s="68"/>
      <c r="L569" s="68"/>
    </row>
    <row r="570" spans="4:12" x14ac:dyDescent="0.15">
      <c r="D570" s="127"/>
      <c r="J570" s="68"/>
      <c r="K570" s="68"/>
      <c r="L570" s="68"/>
    </row>
    <row r="571" spans="4:12" x14ac:dyDescent="0.15">
      <c r="D571" s="127"/>
      <c r="J571" s="68"/>
      <c r="K571" s="68"/>
      <c r="L571" s="68"/>
    </row>
    <row r="572" spans="4:12" x14ac:dyDescent="0.15">
      <c r="D572" s="127"/>
      <c r="J572" s="68"/>
      <c r="K572" s="68"/>
      <c r="L572" s="68"/>
    </row>
    <row r="573" spans="4:12" x14ac:dyDescent="0.15">
      <c r="D573" s="127"/>
      <c r="J573" s="68"/>
      <c r="K573" s="68"/>
      <c r="L573" s="68"/>
    </row>
    <row r="574" spans="4:12" x14ac:dyDescent="0.15">
      <c r="D574" s="127"/>
      <c r="J574" s="68"/>
      <c r="K574" s="68"/>
      <c r="L574" s="68"/>
    </row>
    <row r="575" spans="4:12" x14ac:dyDescent="0.15">
      <c r="D575" s="127"/>
      <c r="J575" s="68"/>
      <c r="K575" s="68"/>
      <c r="L575" s="68"/>
    </row>
    <row r="576" spans="4:12" x14ac:dyDescent="0.15">
      <c r="D576" s="127"/>
      <c r="J576" s="68"/>
      <c r="K576" s="68"/>
      <c r="L576" s="68"/>
    </row>
    <row r="577" spans="4:12" x14ac:dyDescent="0.15">
      <c r="D577" s="127"/>
      <c r="J577" s="68"/>
      <c r="K577" s="68"/>
      <c r="L577" s="68"/>
    </row>
    <row r="578" spans="4:12" x14ac:dyDescent="0.15">
      <c r="D578" s="127"/>
      <c r="J578" s="68"/>
      <c r="K578" s="68"/>
      <c r="L578" s="68"/>
    </row>
    <row r="579" spans="4:12" x14ac:dyDescent="0.15">
      <c r="D579" s="127"/>
      <c r="J579" s="68"/>
      <c r="K579" s="68"/>
      <c r="L579" s="68"/>
    </row>
    <row r="580" spans="4:12" x14ac:dyDescent="0.15">
      <c r="D580" s="127"/>
      <c r="J580" s="68"/>
      <c r="K580" s="68"/>
      <c r="L580" s="68"/>
    </row>
    <row r="581" spans="4:12" x14ac:dyDescent="0.15">
      <c r="D581" s="127"/>
      <c r="J581" s="68"/>
      <c r="K581" s="68"/>
      <c r="L581" s="68"/>
    </row>
    <row r="582" spans="4:12" x14ac:dyDescent="0.15">
      <c r="D582" s="127"/>
      <c r="J582" s="68"/>
      <c r="K582" s="68"/>
      <c r="L582" s="68"/>
    </row>
    <row r="583" spans="4:12" x14ac:dyDescent="0.15">
      <c r="D583" s="127"/>
      <c r="J583" s="68"/>
      <c r="K583" s="68"/>
      <c r="L583" s="68"/>
    </row>
    <row r="584" spans="4:12" x14ac:dyDescent="0.15">
      <c r="D584" s="127"/>
      <c r="J584" s="68"/>
      <c r="K584" s="68"/>
      <c r="L584" s="68"/>
    </row>
    <row r="585" spans="4:12" x14ac:dyDescent="0.15">
      <c r="D585" s="127"/>
      <c r="J585" s="68"/>
      <c r="K585" s="68"/>
      <c r="L585" s="68"/>
    </row>
    <row r="586" spans="4:12" x14ac:dyDescent="0.15">
      <c r="D586" s="127"/>
      <c r="J586" s="68"/>
      <c r="K586" s="68"/>
      <c r="L586" s="68"/>
    </row>
    <row r="587" spans="4:12" x14ac:dyDescent="0.15">
      <c r="D587" s="127"/>
      <c r="J587" s="68"/>
      <c r="K587" s="68"/>
      <c r="L587" s="68"/>
    </row>
    <row r="588" spans="4:12" x14ac:dyDescent="0.15">
      <c r="D588" s="127"/>
      <c r="J588" s="68"/>
      <c r="K588" s="68"/>
      <c r="L588" s="68"/>
    </row>
    <row r="589" spans="4:12" x14ac:dyDescent="0.15">
      <c r="D589" s="127"/>
      <c r="J589" s="68"/>
      <c r="K589" s="68"/>
      <c r="L589" s="68"/>
    </row>
    <row r="590" spans="4:12" x14ac:dyDescent="0.15">
      <c r="D590" s="127"/>
      <c r="J590" s="68"/>
      <c r="K590" s="68"/>
      <c r="L590" s="68"/>
    </row>
    <row r="591" spans="4:12" x14ac:dyDescent="0.15">
      <c r="D591" s="127"/>
      <c r="J591" s="68"/>
      <c r="K591" s="68"/>
      <c r="L591" s="68"/>
    </row>
    <row r="592" spans="4:12" x14ac:dyDescent="0.15">
      <c r="D592" s="127"/>
      <c r="J592" s="68"/>
      <c r="K592" s="68"/>
      <c r="L592" s="68"/>
    </row>
    <row r="593" spans="4:12" x14ac:dyDescent="0.15">
      <c r="D593" s="127"/>
      <c r="J593" s="68"/>
      <c r="K593" s="68"/>
      <c r="L593" s="68"/>
    </row>
    <row r="594" spans="4:12" x14ac:dyDescent="0.15">
      <c r="D594" s="127"/>
      <c r="J594" s="68"/>
      <c r="K594" s="68"/>
      <c r="L594" s="68"/>
    </row>
    <row r="595" spans="4:12" x14ac:dyDescent="0.15">
      <c r="D595" s="127"/>
      <c r="J595" s="68"/>
      <c r="K595" s="68"/>
      <c r="L595" s="68"/>
    </row>
    <row r="596" spans="4:12" x14ac:dyDescent="0.15">
      <c r="D596" s="127"/>
      <c r="J596" s="68"/>
      <c r="K596" s="68"/>
      <c r="L596" s="68"/>
    </row>
    <row r="597" spans="4:12" x14ac:dyDescent="0.15">
      <c r="D597" s="127"/>
      <c r="J597" s="68"/>
      <c r="K597" s="68"/>
      <c r="L597" s="68"/>
    </row>
    <row r="598" spans="4:12" x14ac:dyDescent="0.15">
      <c r="D598" s="127"/>
      <c r="J598" s="68"/>
      <c r="K598" s="68"/>
      <c r="L598" s="68"/>
    </row>
    <row r="599" spans="4:12" x14ac:dyDescent="0.15">
      <c r="D599" s="127"/>
      <c r="J599" s="68"/>
      <c r="K599" s="68"/>
      <c r="L599" s="68"/>
    </row>
    <row r="600" spans="4:12" x14ac:dyDescent="0.15">
      <c r="D600" s="127"/>
      <c r="J600" s="68"/>
      <c r="K600" s="68"/>
      <c r="L600" s="68"/>
    </row>
    <row r="601" spans="4:12" x14ac:dyDescent="0.15">
      <c r="D601" s="127"/>
      <c r="J601" s="68"/>
      <c r="K601" s="68"/>
      <c r="L601" s="68"/>
    </row>
    <row r="602" spans="4:12" x14ac:dyDescent="0.15">
      <c r="D602" s="127"/>
      <c r="J602" s="68"/>
      <c r="K602" s="68"/>
      <c r="L602" s="68"/>
    </row>
    <row r="603" spans="4:12" x14ac:dyDescent="0.15">
      <c r="D603" s="127"/>
      <c r="J603" s="68"/>
      <c r="K603" s="68"/>
      <c r="L603" s="68"/>
    </row>
    <row r="604" spans="4:12" x14ac:dyDescent="0.15">
      <c r="D604" s="127"/>
      <c r="J604" s="68"/>
      <c r="K604" s="68"/>
      <c r="L604" s="68"/>
    </row>
    <row r="605" spans="4:12" x14ac:dyDescent="0.15">
      <c r="D605" s="127"/>
      <c r="J605" s="68"/>
      <c r="K605" s="68"/>
      <c r="L605" s="68"/>
    </row>
    <row r="606" spans="4:12" x14ac:dyDescent="0.15">
      <c r="D606" s="127"/>
      <c r="J606" s="68"/>
      <c r="K606" s="68"/>
      <c r="L606" s="68"/>
    </row>
    <row r="607" spans="4:12" x14ac:dyDescent="0.15">
      <c r="D607" s="127"/>
      <c r="J607" s="68"/>
      <c r="K607" s="68"/>
      <c r="L607" s="68"/>
    </row>
    <row r="608" spans="4:12" x14ac:dyDescent="0.15">
      <c r="D608" s="127"/>
      <c r="J608" s="68"/>
      <c r="K608" s="68"/>
      <c r="L608" s="68"/>
    </row>
    <row r="609" spans="4:12" x14ac:dyDescent="0.15">
      <c r="D609" s="127"/>
      <c r="J609" s="68"/>
      <c r="K609" s="68"/>
      <c r="L609" s="68"/>
    </row>
    <row r="610" spans="4:12" x14ac:dyDescent="0.15">
      <c r="D610" s="127"/>
      <c r="J610" s="68"/>
      <c r="K610" s="68"/>
      <c r="L610" s="68"/>
    </row>
    <row r="611" spans="4:12" x14ac:dyDescent="0.15">
      <c r="D611" s="127"/>
      <c r="J611" s="68"/>
      <c r="K611" s="68"/>
      <c r="L611" s="68"/>
    </row>
    <row r="612" spans="4:12" x14ac:dyDescent="0.15">
      <c r="D612" s="127"/>
      <c r="J612" s="68"/>
      <c r="K612" s="68"/>
      <c r="L612" s="68"/>
    </row>
    <row r="613" spans="4:12" x14ac:dyDescent="0.15">
      <c r="D613" s="127"/>
      <c r="J613" s="68"/>
      <c r="K613" s="68"/>
      <c r="L613" s="68"/>
    </row>
    <row r="614" spans="4:12" x14ac:dyDescent="0.15">
      <c r="D614" s="127"/>
      <c r="J614" s="68"/>
      <c r="K614" s="68"/>
      <c r="L614" s="68"/>
    </row>
    <row r="615" spans="4:12" x14ac:dyDescent="0.15">
      <c r="D615" s="127"/>
      <c r="J615" s="68"/>
      <c r="K615" s="68"/>
      <c r="L615" s="68"/>
    </row>
    <row r="616" spans="4:12" x14ac:dyDescent="0.15">
      <c r="D616" s="127"/>
      <c r="J616" s="68"/>
      <c r="K616" s="68"/>
      <c r="L616" s="68"/>
    </row>
    <row r="617" spans="4:12" x14ac:dyDescent="0.15">
      <c r="D617" s="127"/>
      <c r="J617" s="68"/>
      <c r="K617" s="68"/>
      <c r="L617" s="68"/>
    </row>
    <row r="618" spans="4:12" x14ac:dyDescent="0.15">
      <c r="D618" s="127"/>
      <c r="J618" s="68"/>
      <c r="K618" s="68"/>
      <c r="L618" s="68"/>
    </row>
    <row r="619" spans="4:12" x14ac:dyDescent="0.15">
      <c r="D619" s="127"/>
      <c r="J619" s="68"/>
      <c r="K619" s="68"/>
      <c r="L619" s="68"/>
    </row>
    <row r="620" spans="4:12" x14ac:dyDescent="0.15">
      <c r="D620" s="127"/>
      <c r="J620" s="68"/>
      <c r="K620" s="68"/>
      <c r="L620" s="68"/>
    </row>
    <row r="621" spans="4:12" x14ac:dyDescent="0.15">
      <c r="D621" s="127"/>
      <c r="J621" s="68"/>
      <c r="K621" s="68"/>
      <c r="L621" s="68"/>
    </row>
    <row r="622" spans="4:12" x14ac:dyDescent="0.15">
      <c r="D622" s="127"/>
      <c r="J622" s="68"/>
      <c r="K622" s="68"/>
      <c r="L622" s="68"/>
    </row>
    <row r="623" spans="4:12" x14ac:dyDescent="0.15">
      <c r="D623" s="127"/>
      <c r="J623" s="68"/>
      <c r="K623" s="68"/>
      <c r="L623" s="68"/>
    </row>
    <row r="624" spans="4:12" x14ac:dyDescent="0.15">
      <c r="D624" s="127"/>
      <c r="J624" s="68"/>
      <c r="K624" s="68"/>
      <c r="L624" s="68"/>
    </row>
    <row r="625" spans="4:12" x14ac:dyDescent="0.15">
      <c r="D625" s="127"/>
      <c r="J625" s="68"/>
      <c r="K625" s="68"/>
      <c r="L625" s="68"/>
    </row>
    <row r="626" spans="4:12" x14ac:dyDescent="0.15">
      <c r="D626" s="127"/>
      <c r="J626" s="68"/>
      <c r="K626" s="68"/>
      <c r="L626" s="68"/>
    </row>
    <row r="627" spans="4:12" x14ac:dyDescent="0.15">
      <c r="D627" s="127"/>
      <c r="J627" s="68"/>
      <c r="K627" s="68"/>
      <c r="L627" s="68"/>
    </row>
    <row r="628" spans="4:12" x14ac:dyDescent="0.15">
      <c r="D628" s="127"/>
      <c r="J628" s="68"/>
      <c r="K628" s="68"/>
      <c r="L628" s="68"/>
    </row>
    <row r="629" spans="4:12" x14ac:dyDescent="0.15">
      <c r="D629" s="127"/>
      <c r="J629" s="68"/>
      <c r="K629" s="68"/>
      <c r="L629" s="68"/>
    </row>
    <row r="630" spans="4:12" x14ac:dyDescent="0.15">
      <c r="D630" s="127"/>
      <c r="J630" s="68"/>
      <c r="K630" s="68"/>
      <c r="L630" s="68"/>
    </row>
    <row r="631" spans="4:12" x14ac:dyDescent="0.15">
      <c r="D631" s="127"/>
      <c r="J631" s="68"/>
      <c r="K631" s="68"/>
      <c r="L631" s="68"/>
    </row>
    <row r="632" spans="4:12" x14ac:dyDescent="0.15">
      <c r="D632" s="127"/>
      <c r="J632" s="68"/>
      <c r="K632" s="68"/>
      <c r="L632" s="68"/>
    </row>
    <row r="633" spans="4:12" x14ac:dyDescent="0.15">
      <c r="D633" s="127"/>
      <c r="J633" s="68"/>
      <c r="K633" s="68"/>
      <c r="L633" s="68"/>
    </row>
    <row r="634" spans="4:12" x14ac:dyDescent="0.15">
      <c r="D634" s="127"/>
      <c r="J634" s="68"/>
      <c r="K634" s="68"/>
      <c r="L634" s="68"/>
    </row>
    <row r="635" spans="4:12" x14ac:dyDescent="0.15">
      <c r="D635" s="127"/>
      <c r="J635" s="68"/>
      <c r="K635" s="68"/>
      <c r="L635" s="68"/>
    </row>
    <row r="636" spans="4:12" x14ac:dyDescent="0.15">
      <c r="D636" s="127"/>
      <c r="J636" s="68"/>
      <c r="K636" s="68"/>
      <c r="L636" s="68"/>
    </row>
    <row r="637" spans="4:12" x14ac:dyDescent="0.15">
      <c r="D637" s="127"/>
      <c r="J637" s="68"/>
      <c r="K637" s="68"/>
      <c r="L637" s="68"/>
    </row>
    <row r="638" spans="4:12" x14ac:dyDescent="0.15">
      <c r="D638" s="127"/>
      <c r="J638" s="68"/>
      <c r="K638" s="68"/>
      <c r="L638" s="68"/>
    </row>
    <row r="639" spans="4:12" x14ac:dyDescent="0.15">
      <c r="D639" s="127"/>
      <c r="J639" s="68"/>
      <c r="K639" s="68"/>
      <c r="L639" s="68"/>
    </row>
    <row r="640" spans="4:12" x14ac:dyDescent="0.15">
      <c r="D640" s="127"/>
      <c r="J640" s="68"/>
      <c r="K640" s="68"/>
      <c r="L640" s="68"/>
    </row>
    <row r="641" spans="4:12" x14ac:dyDescent="0.15">
      <c r="D641" s="127"/>
      <c r="J641" s="68"/>
      <c r="K641" s="68"/>
      <c r="L641" s="68"/>
    </row>
    <row r="642" spans="4:12" x14ac:dyDescent="0.15">
      <c r="D642" s="127"/>
      <c r="J642" s="68"/>
      <c r="K642" s="68"/>
      <c r="L642" s="68"/>
    </row>
    <row r="643" spans="4:12" x14ac:dyDescent="0.15">
      <c r="D643" s="127"/>
      <c r="J643" s="68"/>
      <c r="K643" s="68"/>
      <c r="L643" s="68"/>
    </row>
    <row r="644" spans="4:12" x14ac:dyDescent="0.15">
      <c r="D644" s="127"/>
      <c r="J644" s="68"/>
      <c r="K644" s="68"/>
      <c r="L644" s="68"/>
    </row>
    <row r="645" spans="4:12" x14ac:dyDescent="0.15">
      <c r="D645" s="127"/>
      <c r="J645" s="68"/>
      <c r="K645" s="68"/>
      <c r="L645" s="68"/>
    </row>
    <row r="646" spans="4:12" x14ac:dyDescent="0.15">
      <c r="D646" s="127"/>
      <c r="J646" s="68"/>
      <c r="K646" s="68"/>
      <c r="L646" s="68"/>
    </row>
    <row r="647" spans="4:12" x14ac:dyDescent="0.15">
      <c r="D647" s="127"/>
      <c r="J647" s="68"/>
      <c r="K647" s="68"/>
      <c r="L647" s="68"/>
    </row>
    <row r="648" spans="4:12" x14ac:dyDescent="0.15">
      <c r="D648" s="127"/>
      <c r="J648" s="68"/>
      <c r="K648" s="68"/>
      <c r="L648" s="68"/>
    </row>
    <row r="649" spans="4:12" x14ac:dyDescent="0.15">
      <c r="D649" s="127"/>
      <c r="J649" s="68"/>
      <c r="K649" s="68"/>
      <c r="L649" s="68"/>
    </row>
    <row r="650" spans="4:12" x14ac:dyDescent="0.15">
      <c r="D650" s="127"/>
      <c r="J650" s="68"/>
      <c r="K650" s="68"/>
      <c r="L650" s="68"/>
    </row>
    <row r="651" spans="4:12" x14ac:dyDescent="0.15">
      <c r="D651" s="127"/>
      <c r="J651" s="68"/>
      <c r="K651" s="68"/>
      <c r="L651" s="68"/>
    </row>
    <row r="652" spans="4:12" x14ac:dyDescent="0.15">
      <c r="D652" s="127"/>
      <c r="J652" s="68"/>
      <c r="K652" s="68"/>
      <c r="L652" s="68"/>
    </row>
    <row r="653" spans="4:12" x14ac:dyDescent="0.15">
      <c r="D653" s="127"/>
      <c r="J653" s="68"/>
      <c r="K653" s="68"/>
      <c r="L653" s="68"/>
    </row>
    <row r="654" spans="4:12" x14ac:dyDescent="0.15">
      <c r="D654" s="127"/>
      <c r="J654" s="68"/>
      <c r="K654" s="68"/>
      <c r="L654" s="68"/>
    </row>
    <row r="655" spans="4:12" x14ac:dyDescent="0.15">
      <c r="D655" s="127"/>
      <c r="J655" s="68"/>
      <c r="K655" s="68"/>
      <c r="L655" s="68"/>
    </row>
    <row r="656" spans="4:12" x14ac:dyDescent="0.15">
      <c r="D656" s="127"/>
      <c r="J656" s="68"/>
      <c r="K656" s="68"/>
      <c r="L656" s="68"/>
    </row>
    <row r="657" spans="4:12" x14ac:dyDescent="0.15">
      <c r="D657" s="127"/>
      <c r="J657" s="68"/>
      <c r="K657" s="68"/>
      <c r="L657" s="68"/>
    </row>
    <row r="658" spans="4:12" x14ac:dyDescent="0.15">
      <c r="D658" s="127"/>
      <c r="J658" s="68"/>
      <c r="K658" s="68"/>
      <c r="L658" s="68"/>
    </row>
    <row r="659" spans="4:12" x14ac:dyDescent="0.15">
      <c r="D659" s="127"/>
      <c r="J659" s="68"/>
      <c r="K659" s="68"/>
      <c r="L659" s="68"/>
    </row>
    <row r="660" spans="4:12" x14ac:dyDescent="0.15">
      <c r="D660" s="127"/>
      <c r="J660" s="68"/>
      <c r="K660" s="68"/>
      <c r="L660" s="68"/>
    </row>
    <row r="661" spans="4:12" x14ac:dyDescent="0.15">
      <c r="D661" s="127"/>
      <c r="J661" s="68"/>
      <c r="K661" s="68"/>
      <c r="L661" s="68"/>
    </row>
    <row r="662" spans="4:12" x14ac:dyDescent="0.15">
      <c r="D662" s="127"/>
      <c r="J662" s="68"/>
      <c r="K662" s="68"/>
      <c r="L662" s="68"/>
    </row>
    <row r="663" spans="4:12" x14ac:dyDescent="0.15">
      <c r="D663" s="127"/>
      <c r="J663" s="68"/>
      <c r="K663" s="68"/>
      <c r="L663" s="68"/>
    </row>
    <row r="664" spans="4:12" x14ac:dyDescent="0.15">
      <c r="D664" s="127"/>
      <c r="J664" s="68"/>
      <c r="K664" s="68"/>
      <c r="L664" s="68"/>
    </row>
    <row r="665" spans="4:12" x14ac:dyDescent="0.15">
      <c r="D665" s="127"/>
      <c r="J665" s="68"/>
      <c r="K665" s="68"/>
      <c r="L665" s="68"/>
    </row>
    <row r="666" spans="4:12" x14ac:dyDescent="0.15">
      <c r="D666" s="127"/>
      <c r="J666" s="68"/>
      <c r="K666" s="68"/>
      <c r="L666" s="68"/>
    </row>
    <row r="667" spans="4:12" x14ac:dyDescent="0.15">
      <c r="D667" s="127"/>
      <c r="J667" s="68"/>
      <c r="K667" s="68"/>
      <c r="L667" s="68"/>
    </row>
    <row r="668" spans="4:12" x14ac:dyDescent="0.15">
      <c r="D668" s="127"/>
      <c r="J668" s="68"/>
      <c r="K668" s="68"/>
      <c r="L668" s="68"/>
    </row>
    <row r="669" spans="4:12" x14ac:dyDescent="0.15">
      <c r="D669" s="127"/>
      <c r="J669" s="68"/>
      <c r="K669" s="68"/>
      <c r="L669" s="68"/>
    </row>
    <row r="670" spans="4:12" x14ac:dyDescent="0.15">
      <c r="D670" s="127"/>
      <c r="J670" s="68"/>
      <c r="K670" s="68"/>
      <c r="L670" s="68"/>
    </row>
    <row r="671" spans="4:12" x14ac:dyDescent="0.15">
      <c r="D671" s="127"/>
      <c r="J671" s="68"/>
      <c r="K671" s="68"/>
      <c r="L671" s="68"/>
    </row>
    <row r="672" spans="4:12" x14ac:dyDescent="0.15">
      <c r="D672" s="127"/>
      <c r="J672" s="68"/>
      <c r="K672" s="68"/>
      <c r="L672" s="68"/>
    </row>
    <row r="673" spans="4:12" x14ac:dyDescent="0.15">
      <c r="D673" s="127"/>
      <c r="J673" s="68"/>
      <c r="K673" s="68"/>
      <c r="L673" s="68"/>
    </row>
    <row r="674" spans="4:12" x14ac:dyDescent="0.15">
      <c r="D674" s="127"/>
      <c r="J674" s="68"/>
      <c r="K674" s="68"/>
      <c r="L674" s="68"/>
    </row>
    <row r="675" spans="4:12" x14ac:dyDescent="0.15">
      <c r="D675" s="127"/>
      <c r="J675" s="68"/>
      <c r="K675" s="68"/>
      <c r="L675" s="68"/>
    </row>
    <row r="676" spans="4:12" x14ac:dyDescent="0.15">
      <c r="D676" s="127"/>
      <c r="J676" s="68"/>
      <c r="K676" s="68"/>
      <c r="L676" s="68"/>
    </row>
    <row r="677" spans="4:12" x14ac:dyDescent="0.15">
      <c r="D677" s="127"/>
      <c r="J677" s="68"/>
      <c r="K677" s="68"/>
      <c r="L677" s="68"/>
    </row>
    <row r="678" spans="4:12" x14ac:dyDescent="0.15">
      <c r="D678" s="127"/>
      <c r="J678" s="68"/>
      <c r="K678" s="68"/>
      <c r="L678" s="68"/>
    </row>
    <row r="679" spans="4:12" x14ac:dyDescent="0.15">
      <c r="D679" s="127"/>
      <c r="J679" s="68"/>
      <c r="K679" s="68"/>
      <c r="L679" s="68"/>
    </row>
    <row r="680" spans="4:12" x14ac:dyDescent="0.15">
      <c r="D680" s="127"/>
      <c r="J680" s="68"/>
      <c r="K680" s="68"/>
      <c r="L680" s="68"/>
    </row>
    <row r="681" spans="4:12" x14ac:dyDescent="0.15">
      <c r="D681" s="127"/>
      <c r="J681" s="68"/>
      <c r="K681" s="68"/>
      <c r="L681" s="68"/>
    </row>
    <row r="682" spans="4:12" x14ac:dyDescent="0.15">
      <c r="D682" s="127"/>
      <c r="J682" s="68"/>
      <c r="K682" s="68"/>
      <c r="L682" s="68"/>
    </row>
    <row r="683" spans="4:12" x14ac:dyDescent="0.15">
      <c r="D683" s="127"/>
      <c r="J683" s="68"/>
      <c r="K683" s="68"/>
      <c r="L683" s="68"/>
    </row>
    <row r="684" spans="4:12" x14ac:dyDescent="0.15">
      <c r="D684" s="127"/>
      <c r="J684" s="68"/>
      <c r="K684" s="68"/>
      <c r="L684" s="68"/>
    </row>
    <row r="685" spans="4:12" x14ac:dyDescent="0.15">
      <c r="D685" s="127"/>
      <c r="J685" s="68"/>
      <c r="K685" s="68"/>
      <c r="L685" s="68"/>
    </row>
    <row r="686" spans="4:12" x14ac:dyDescent="0.15">
      <c r="D686" s="127"/>
      <c r="J686" s="68"/>
      <c r="K686" s="68"/>
      <c r="L686" s="68"/>
    </row>
    <row r="687" spans="4:12" x14ac:dyDescent="0.15">
      <c r="D687" s="127"/>
      <c r="J687" s="68"/>
      <c r="K687" s="68"/>
      <c r="L687" s="68"/>
    </row>
    <row r="688" spans="4:12" x14ac:dyDescent="0.15">
      <c r="D688" s="127"/>
      <c r="J688" s="68"/>
      <c r="K688" s="68"/>
      <c r="L688" s="68"/>
    </row>
    <row r="689" spans="4:12" x14ac:dyDescent="0.15">
      <c r="D689" s="127"/>
      <c r="J689" s="68"/>
      <c r="K689" s="68"/>
      <c r="L689" s="68"/>
    </row>
    <row r="690" spans="4:12" x14ac:dyDescent="0.15">
      <c r="D690" s="127"/>
      <c r="J690" s="68"/>
      <c r="K690" s="68"/>
      <c r="L690" s="68"/>
    </row>
    <row r="691" spans="4:12" x14ac:dyDescent="0.15">
      <c r="D691" s="127"/>
      <c r="J691" s="68"/>
      <c r="K691" s="68"/>
      <c r="L691" s="68"/>
    </row>
    <row r="692" spans="4:12" x14ac:dyDescent="0.15">
      <c r="D692" s="127"/>
      <c r="J692" s="68"/>
      <c r="K692" s="68"/>
      <c r="L692" s="68"/>
    </row>
    <row r="693" spans="4:12" x14ac:dyDescent="0.15">
      <c r="D693" s="127"/>
      <c r="J693" s="68"/>
      <c r="K693" s="68"/>
      <c r="L693" s="68"/>
    </row>
    <row r="694" spans="4:12" x14ac:dyDescent="0.15">
      <c r="D694" s="127"/>
      <c r="J694" s="68"/>
      <c r="K694" s="68"/>
      <c r="L694" s="68"/>
    </row>
    <row r="695" spans="4:12" x14ac:dyDescent="0.15">
      <c r="D695" s="127"/>
      <c r="J695" s="68"/>
      <c r="K695" s="68"/>
      <c r="L695" s="68"/>
    </row>
    <row r="696" spans="4:12" x14ac:dyDescent="0.15">
      <c r="D696" s="127"/>
      <c r="J696" s="68"/>
      <c r="K696" s="68"/>
      <c r="L696" s="68"/>
    </row>
    <row r="697" spans="4:12" x14ac:dyDescent="0.15">
      <c r="D697" s="127"/>
      <c r="J697" s="68"/>
      <c r="K697" s="68"/>
      <c r="L697" s="68"/>
    </row>
    <row r="698" spans="4:12" x14ac:dyDescent="0.15">
      <c r="D698" s="127"/>
      <c r="J698" s="68"/>
      <c r="K698" s="68"/>
      <c r="L698" s="68"/>
    </row>
    <row r="699" spans="4:12" x14ac:dyDescent="0.15">
      <c r="D699" s="127"/>
      <c r="J699" s="68"/>
      <c r="K699" s="68"/>
      <c r="L699" s="68"/>
    </row>
    <row r="700" spans="4:12" x14ac:dyDescent="0.15">
      <c r="D700" s="127"/>
      <c r="J700" s="68"/>
      <c r="K700" s="68"/>
      <c r="L700" s="68"/>
    </row>
    <row r="701" spans="4:12" x14ac:dyDescent="0.15">
      <c r="D701" s="127"/>
      <c r="J701" s="68"/>
      <c r="K701" s="68"/>
      <c r="L701" s="68"/>
    </row>
    <row r="702" spans="4:12" x14ac:dyDescent="0.15">
      <c r="D702" s="127"/>
      <c r="J702" s="68"/>
      <c r="K702" s="68"/>
      <c r="L702" s="68"/>
    </row>
    <row r="703" spans="4:12" x14ac:dyDescent="0.15">
      <c r="D703" s="127"/>
      <c r="J703" s="68"/>
      <c r="K703" s="68"/>
      <c r="L703" s="68"/>
    </row>
    <row r="704" spans="4:12" x14ac:dyDescent="0.15">
      <c r="D704" s="127"/>
      <c r="J704" s="68"/>
      <c r="K704" s="68"/>
      <c r="L704" s="68"/>
    </row>
    <row r="705" spans="4:12" x14ac:dyDescent="0.15">
      <c r="D705" s="127"/>
      <c r="J705" s="68"/>
      <c r="K705" s="68"/>
      <c r="L705" s="68"/>
    </row>
    <row r="706" spans="4:12" x14ac:dyDescent="0.15">
      <c r="D706" s="127"/>
      <c r="J706" s="68"/>
      <c r="K706" s="68"/>
      <c r="L706" s="68"/>
    </row>
    <row r="707" spans="4:12" x14ac:dyDescent="0.15">
      <c r="D707" s="127"/>
      <c r="J707" s="68"/>
      <c r="K707" s="68"/>
      <c r="L707" s="68"/>
    </row>
    <row r="708" spans="4:12" x14ac:dyDescent="0.15">
      <c r="D708" s="127"/>
      <c r="J708" s="68"/>
      <c r="K708" s="68"/>
      <c r="L708" s="68"/>
    </row>
    <row r="709" spans="4:12" x14ac:dyDescent="0.15">
      <c r="D709" s="127"/>
      <c r="J709" s="68"/>
      <c r="K709" s="68"/>
      <c r="L709" s="68"/>
    </row>
    <row r="710" spans="4:12" x14ac:dyDescent="0.15">
      <c r="D710" s="127"/>
      <c r="J710" s="68"/>
      <c r="K710" s="68"/>
      <c r="L710" s="68"/>
    </row>
    <row r="711" spans="4:12" x14ac:dyDescent="0.15">
      <c r="D711" s="127"/>
      <c r="J711" s="68"/>
      <c r="K711" s="68"/>
      <c r="L711" s="68"/>
    </row>
    <row r="712" spans="4:12" x14ac:dyDescent="0.15">
      <c r="D712" s="127"/>
      <c r="J712" s="68"/>
      <c r="K712" s="68"/>
      <c r="L712" s="68"/>
    </row>
    <row r="713" spans="4:12" x14ac:dyDescent="0.15">
      <c r="D713" s="127"/>
      <c r="J713" s="68"/>
      <c r="K713" s="68"/>
      <c r="L713" s="68"/>
    </row>
    <row r="714" spans="4:12" x14ac:dyDescent="0.15">
      <c r="D714" s="127"/>
      <c r="J714" s="68"/>
      <c r="K714" s="68"/>
      <c r="L714" s="68"/>
    </row>
    <row r="715" spans="4:12" x14ac:dyDescent="0.15">
      <c r="D715" s="127"/>
      <c r="J715" s="68"/>
      <c r="K715" s="68"/>
      <c r="L715" s="68"/>
    </row>
    <row r="716" spans="4:12" x14ac:dyDescent="0.15">
      <c r="D716" s="127"/>
      <c r="J716" s="68"/>
      <c r="K716" s="68"/>
      <c r="L716" s="68"/>
    </row>
    <row r="717" spans="4:12" x14ac:dyDescent="0.15">
      <c r="D717" s="127"/>
      <c r="J717" s="68"/>
      <c r="K717" s="68"/>
      <c r="L717" s="68"/>
    </row>
    <row r="718" spans="4:12" x14ac:dyDescent="0.15">
      <c r="D718" s="127"/>
      <c r="J718" s="68"/>
      <c r="K718" s="68"/>
      <c r="L718" s="68"/>
    </row>
    <row r="719" spans="4:12" x14ac:dyDescent="0.15">
      <c r="D719" s="127"/>
      <c r="J719" s="68"/>
      <c r="K719" s="68"/>
      <c r="L719" s="68"/>
    </row>
    <row r="720" spans="4:12" x14ac:dyDescent="0.15">
      <c r="D720" s="127"/>
      <c r="J720" s="68"/>
      <c r="K720" s="68"/>
      <c r="L720" s="68"/>
    </row>
    <row r="721" spans="4:12" x14ac:dyDescent="0.15">
      <c r="D721" s="127"/>
      <c r="J721" s="68"/>
      <c r="K721" s="68"/>
      <c r="L721" s="68"/>
    </row>
    <row r="722" spans="4:12" x14ac:dyDescent="0.15">
      <c r="D722" s="127"/>
      <c r="J722" s="68"/>
      <c r="K722" s="68"/>
      <c r="L722" s="68"/>
    </row>
    <row r="723" spans="4:12" x14ac:dyDescent="0.15">
      <c r="D723" s="127"/>
      <c r="J723" s="68"/>
      <c r="K723" s="68"/>
      <c r="L723" s="68"/>
    </row>
    <row r="724" spans="4:12" x14ac:dyDescent="0.15">
      <c r="D724" s="127"/>
      <c r="J724" s="68"/>
      <c r="K724" s="68"/>
      <c r="L724" s="68"/>
    </row>
    <row r="725" spans="4:12" x14ac:dyDescent="0.15">
      <c r="D725" s="127"/>
      <c r="J725" s="68"/>
      <c r="K725" s="68"/>
      <c r="L725" s="68"/>
    </row>
    <row r="726" spans="4:12" x14ac:dyDescent="0.15">
      <c r="D726" s="127"/>
      <c r="J726" s="68"/>
      <c r="K726" s="68"/>
      <c r="L726" s="68"/>
    </row>
    <row r="727" spans="4:12" x14ac:dyDescent="0.15">
      <c r="D727" s="127"/>
      <c r="J727" s="68"/>
      <c r="K727" s="68"/>
      <c r="L727" s="68"/>
    </row>
    <row r="728" spans="4:12" x14ac:dyDescent="0.15">
      <c r="D728" s="127"/>
      <c r="J728" s="68"/>
      <c r="K728" s="68"/>
      <c r="L728" s="68"/>
    </row>
    <row r="729" spans="4:12" x14ac:dyDescent="0.15">
      <c r="D729" s="127"/>
      <c r="J729" s="68"/>
      <c r="K729" s="68"/>
      <c r="L729" s="68"/>
    </row>
    <row r="730" spans="4:12" x14ac:dyDescent="0.15">
      <c r="D730" s="127"/>
      <c r="J730" s="68"/>
      <c r="K730" s="68"/>
      <c r="L730" s="68"/>
    </row>
    <row r="731" spans="4:12" x14ac:dyDescent="0.15">
      <c r="D731" s="127"/>
      <c r="J731" s="68"/>
      <c r="K731" s="68"/>
      <c r="L731" s="68"/>
    </row>
    <row r="732" spans="4:12" x14ac:dyDescent="0.15">
      <c r="D732" s="127"/>
      <c r="J732" s="68"/>
      <c r="K732" s="68"/>
      <c r="L732" s="68"/>
    </row>
    <row r="733" spans="4:12" x14ac:dyDescent="0.15">
      <c r="D733" s="127"/>
      <c r="J733" s="68"/>
      <c r="K733" s="68"/>
      <c r="L733" s="68"/>
    </row>
    <row r="734" spans="4:12" x14ac:dyDescent="0.15">
      <c r="D734" s="127"/>
      <c r="J734" s="68"/>
      <c r="K734" s="68"/>
      <c r="L734" s="68"/>
    </row>
    <row r="735" spans="4:12" x14ac:dyDescent="0.15">
      <c r="D735" s="127"/>
      <c r="J735" s="68"/>
      <c r="K735" s="68"/>
      <c r="L735" s="68"/>
    </row>
    <row r="736" spans="4:12" x14ac:dyDescent="0.15">
      <c r="D736" s="127"/>
      <c r="J736" s="68"/>
      <c r="K736" s="68"/>
      <c r="L736" s="68"/>
    </row>
    <row r="737" spans="4:12" x14ac:dyDescent="0.15">
      <c r="D737" s="127"/>
      <c r="J737" s="68"/>
      <c r="K737" s="68"/>
      <c r="L737" s="68"/>
    </row>
    <row r="738" spans="4:12" x14ac:dyDescent="0.15">
      <c r="D738" s="127"/>
      <c r="J738" s="68"/>
      <c r="K738" s="68"/>
      <c r="L738" s="68"/>
    </row>
    <row r="739" spans="4:12" x14ac:dyDescent="0.15">
      <c r="D739" s="127"/>
      <c r="J739" s="68"/>
      <c r="K739" s="68"/>
      <c r="L739" s="68"/>
    </row>
    <row r="740" spans="4:12" x14ac:dyDescent="0.15">
      <c r="D740" s="127"/>
      <c r="J740" s="68"/>
      <c r="K740" s="68"/>
      <c r="L740" s="68"/>
    </row>
    <row r="741" spans="4:12" x14ac:dyDescent="0.15">
      <c r="D741" s="127"/>
      <c r="J741" s="68"/>
      <c r="K741" s="68"/>
      <c r="L741" s="68"/>
    </row>
    <row r="742" spans="4:12" x14ac:dyDescent="0.15">
      <c r="D742" s="127"/>
      <c r="J742" s="68"/>
      <c r="K742" s="68"/>
      <c r="L742" s="68"/>
    </row>
    <row r="743" spans="4:12" x14ac:dyDescent="0.15">
      <c r="D743" s="127"/>
      <c r="J743" s="68"/>
      <c r="K743" s="68"/>
      <c r="L743" s="68"/>
    </row>
    <row r="744" spans="4:12" x14ac:dyDescent="0.15">
      <c r="D744" s="127"/>
      <c r="J744" s="68"/>
      <c r="K744" s="68"/>
      <c r="L744" s="68"/>
    </row>
    <row r="745" spans="4:12" x14ac:dyDescent="0.15">
      <c r="D745" s="127"/>
      <c r="J745" s="68"/>
      <c r="K745" s="68"/>
      <c r="L745" s="68"/>
    </row>
    <row r="746" spans="4:12" x14ac:dyDescent="0.15">
      <c r="D746" s="127"/>
      <c r="J746" s="68"/>
      <c r="K746" s="68"/>
      <c r="L746" s="68"/>
    </row>
    <row r="747" spans="4:12" x14ac:dyDescent="0.15">
      <c r="D747" s="127"/>
      <c r="J747" s="68"/>
      <c r="K747" s="68"/>
      <c r="L747" s="68"/>
    </row>
    <row r="748" spans="4:12" x14ac:dyDescent="0.15">
      <c r="D748" s="127"/>
      <c r="J748" s="68"/>
      <c r="K748" s="68"/>
      <c r="L748" s="68"/>
    </row>
    <row r="749" spans="4:12" x14ac:dyDescent="0.15">
      <c r="D749" s="127"/>
      <c r="J749" s="68"/>
      <c r="K749" s="68"/>
      <c r="L749" s="68"/>
    </row>
    <row r="750" spans="4:12" x14ac:dyDescent="0.15">
      <c r="D750" s="127"/>
      <c r="J750" s="68"/>
      <c r="K750" s="68"/>
      <c r="L750" s="68"/>
    </row>
    <row r="751" spans="4:12" x14ac:dyDescent="0.15">
      <c r="D751" s="127"/>
      <c r="J751" s="68"/>
      <c r="K751" s="68"/>
      <c r="L751" s="68"/>
    </row>
    <row r="752" spans="4:12" x14ac:dyDescent="0.15">
      <c r="D752" s="127"/>
      <c r="J752" s="68"/>
      <c r="K752" s="68"/>
      <c r="L752" s="68"/>
    </row>
    <row r="753" spans="4:12" x14ac:dyDescent="0.15">
      <c r="D753" s="127"/>
      <c r="J753" s="68"/>
      <c r="K753" s="68"/>
      <c r="L753" s="68"/>
    </row>
    <row r="754" spans="4:12" x14ac:dyDescent="0.15">
      <c r="D754" s="127"/>
      <c r="J754" s="68"/>
      <c r="K754" s="68"/>
      <c r="L754" s="68"/>
    </row>
    <row r="755" spans="4:12" x14ac:dyDescent="0.15">
      <c r="D755" s="127"/>
      <c r="J755" s="68"/>
      <c r="K755" s="68"/>
      <c r="L755" s="68"/>
    </row>
    <row r="756" spans="4:12" x14ac:dyDescent="0.15">
      <c r="D756" s="127"/>
      <c r="J756" s="68"/>
      <c r="K756" s="68"/>
      <c r="L756" s="68"/>
    </row>
    <row r="757" spans="4:12" x14ac:dyDescent="0.15">
      <c r="D757" s="127"/>
      <c r="J757" s="68"/>
      <c r="K757" s="68"/>
      <c r="L757" s="68"/>
    </row>
    <row r="758" spans="4:12" x14ac:dyDescent="0.15">
      <c r="D758" s="127"/>
      <c r="J758" s="68"/>
      <c r="K758" s="68"/>
      <c r="L758" s="68"/>
    </row>
    <row r="759" spans="4:12" x14ac:dyDescent="0.15">
      <c r="D759" s="127"/>
      <c r="J759" s="68"/>
      <c r="K759" s="68"/>
      <c r="L759" s="68"/>
    </row>
    <row r="760" spans="4:12" x14ac:dyDescent="0.15">
      <c r="D760" s="127"/>
      <c r="J760" s="68"/>
      <c r="K760" s="68"/>
      <c r="L760" s="68"/>
    </row>
    <row r="761" spans="4:12" x14ac:dyDescent="0.15">
      <c r="D761" s="127"/>
      <c r="J761" s="68"/>
      <c r="K761" s="68"/>
      <c r="L761" s="68"/>
    </row>
    <row r="762" spans="4:12" x14ac:dyDescent="0.15">
      <c r="D762" s="127"/>
      <c r="J762" s="68"/>
      <c r="K762" s="68"/>
      <c r="L762" s="68"/>
    </row>
    <row r="763" spans="4:12" x14ac:dyDescent="0.15">
      <c r="D763" s="127"/>
      <c r="J763" s="68"/>
      <c r="K763" s="68"/>
      <c r="L763" s="68"/>
    </row>
    <row r="764" spans="4:12" x14ac:dyDescent="0.15">
      <c r="D764" s="127"/>
      <c r="J764" s="68"/>
      <c r="K764" s="68"/>
      <c r="L764" s="68"/>
    </row>
    <row r="765" spans="4:12" x14ac:dyDescent="0.15">
      <c r="D765" s="127"/>
      <c r="J765" s="68"/>
      <c r="K765" s="68"/>
      <c r="L765" s="68"/>
    </row>
    <row r="766" spans="4:12" x14ac:dyDescent="0.15">
      <c r="D766" s="127"/>
      <c r="J766" s="68"/>
      <c r="K766" s="68"/>
      <c r="L766" s="68"/>
    </row>
    <row r="767" spans="4:12" x14ac:dyDescent="0.15">
      <c r="D767" s="127"/>
      <c r="J767" s="68"/>
      <c r="K767" s="68"/>
      <c r="L767" s="68"/>
    </row>
    <row r="768" spans="4:12" x14ac:dyDescent="0.15">
      <c r="D768" s="127"/>
      <c r="J768" s="68"/>
      <c r="K768" s="68"/>
      <c r="L768" s="68"/>
    </row>
    <row r="769" spans="4:12" x14ac:dyDescent="0.15">
      <c r="D769" s="127"/>
      <c r="J769" s="68"/>
      <c r="K769" s="68"/>
      <c r="L769" s="68"/>
    </row>
    <row r="770" spans="4:12" x14ac:dyDescent="0.15">
      <c r="D770" s="127"/>
      <c r="J770" s="68"/>
      <c r="K770" s="68"/>
      <c r="L770" s="68"/>
    </row>
    <row r="771" spans="4:12" x14ac:dyDescent="0.15">
      <c r="D771" s="127"/>
      <c r="J771" s="68"/>
      <c r="K771" s="68"/>
      <c r="L771" s="68"/>
    </row>
    <row r="772" spans="4:12" x14ac:dyDescent="0.15">
      <c r="D772" s="127"/>
      <c r="J772" s="68"/>
      <c r="K772" s="68"/>
      <c r="L772" s="68"/>
    </row>
    <row r="773" spans="4:12" x14ac:dyDescent="0.15">
      <c r="D773" s="127"/>
      <c r="J773" s="68"/>
      <c r="K773" s="68"/>
      <c r="L773" s="68"/>
    </row>
    <row r="774" spans="4:12" x14ac:dyDescent="0.15">
      <c r="D774" s="127"/>
      <c r="J774" s="68"/>
      <c r="K774" s="68"/>
      <c r="L774" s="68"/>
    </row>
    <row r="775" spans="4:12" x14ac:dyDescent="0.15">
      <c r="D775" s="127"/>
      <c r="J775" s="68"/>
      <c r="K775" s="68"/>
      <c r="L775" s="68"/>
    </row>
    <row r="776" spans="4:12" x14ac:dyDescent="0.15">
      <c r="D776" s="127"/>
      <c r="J776" s="68"/>
      <c r="K776" s="68"/>
      <c r="L776" s="68"/>
    </row>
    <row r="777" spans="4:12" x14ac:dyDescent="0.15">
      <c r="D777" s="127"/>
      <c r="J777" s="68"/>
      <c r="K777" s="68"/>
      <c r="L777" s="68"/>
    </row>
    <row r="778" spans="4:12" x14ac:dyDescent="0.15">
      <c r="D778" s="127"/>
      <c r="J778" s="68"/>
      <c r="K778" s="68"/>
      <c r="L778" s="68"/>
    </row>
    <row r="779" spans="4:12" x14ac:dyDescent="0.15">
      <c r="D779" s="127"/>
      <c r="J779" s="68"/>
      <c r="K779" s="68"/>
      <c r="L779" s="68"/>
    </row>
    <row r="780" spans="4:12" x14ac:dyDescent="0.15">
      <c r="D780" s="127"/>
      <c r="J780" s="68"/>
      <c r="K780" s="68"/>
      <c r="L780" s="68"/>
    </row>
    <row r="781" spans="4:12" x14ac:dyDescent="0.15">
      <c r="D781" s="127"/>
      <c r="J781" s="68"/>
      <c r="K781" s="68"/>
      <c r="L781" s="68"/>
    </row>
    <row r="782" spans="4:12" x14ac:dyDescent="0.15">
      <c r="D782" s="127"/>
      <c r="J782" s="68"/>
      <c r="K782" s="68"/>
      <c r="L782" s="68"/>
    </row>
    <row r="783" spans="4:12" x14ac:dyDescent="0.15">
      <c r="D783" s="127"/>
      <c r="J783" s="68"/>
      <c r="K783" s="68"/>
      <c r="L783" s="68"/>
    </row>
    <row r="784" spans="4:12" x14ac:dyDescent="0.15">
      <c r="D784" s="127"/>
      <c r="J784" s="68"/>
      <c r="K784" s="68"/>
      <c r="L784" s="68"/>
    </row>
    <row r="785" spans="4:12" x14ac:dyDescent="0.15">
      <c r="D785" s="127"/>
      <c r="J785" s="68"/>
      <c r="K785" s="68"/>
      <c r="L785" s="68"/>
    </row>
    <row r="786" spans="4:12" x14ac:dyDescent="0.15">
      <c r="D786" s="127"/>
      <c r="J786" s="68"/>
      <c r="K786" s="68"/>
      <c r="L786" s="68"/>
    </row>
    <row r="787" spans="4:12" x14ac:dyDescent="0.15">
      <c r="D787" s="127"/>
      <c r="J787" s="68"/>
      <c r="K787" s="68"/>
      <c r="L787" s="68"/>
    </row>
    <row r="788" spans="4:12" x14ac:dyDescent="0.15">
      <c r="D788" s="127"/>
      <c r="J788" s="68"/>
      <c r="K788" s="68"/>
      <c r="L788" s="68"/>
    </row>
    <row r="789" spans="4:12" x14ac:dyDescent="0.15">
      <c r="D789" s="127"/>
      <c r="J789" s="68"/>
      <c r="K789" s="68"/>
      <c r="L789" s="68"/>
    </row>
    <row r="790" spans="4:12" x14ac:dyDescent="0.15">
      <c r="D790" s="127"/>
      <c r="J790" s="68"/>
      <c r="K790" s="68"/>
      <c r="L790" s="68"/>
    </row>
    <row r="791" spans="4:12" x14ac:dyDescent="0.15">
      <c r="D791" s="127"/>
      <c r="J791" s="68"/>
      <c r="K791" s="68"/>
      <c r="L791" s="68"/>
    </row>
    <row r="792" spans="4:12" x14ac:dyDescent="0.15">
      <c r="D792" s="127"/>
      <c r="J792" s="68"/>
      <c r="K792" s="68"/>
      <c r="L792" s="68"/>
    </row>
    <row r="793" spans="4:12" x14ac:dyDescent="0.15">
      <c r="D793" s="127"/>
      <c r="J793" s="68"/>
      <c r="K793" s="68"/>
      <c r="L793" s="68"/>
    </row>
    <row r="794" spans="4:12" x14ac:dyDescent="0.15">
      <c r="D794" s="127"/>
      <c r="J794" s="68"/>
      <c r="K794" s="68"/>
      <c r="L794" s="68"/>
    </row>
    <row r="795" spans="4:12" x14ac:dyDescent="0.15">
      <c r="D795" s="127"/>
      <c r="J795" s="68"/>
      <c r="K795" s="68"/>
      <c r="L795" s="68"/>
    </row>
    <row r="796" spans="4:12" x14ac:dyDescent="0.15">
      <c r="D796" s="127"/>
      <c r="J796" s="68"/>
      <c r="K796" s="68"/>
      <c r="L796" s="68"/>
    </row>
    <row r="797" spans="4:12" x14ac:dyDescent="0.15">
      <c r="D797" s="127"/>
      <c r="J797" s="68"/>
      <c r="K797" s="68"/>
      <c r="L797" s="68"/>
    </row>
    <row r="798" spans="4:12" x14ac:dyDescent="0.15">
      <c r="D798" s="127"/>
      <c r="J798" s="68"/>
      <c r="K798" s="68"/>
      <c r="L798" s="68"/>
    </row>
    <row r="799" spans="4:12" x14ac:dyDescent="0.15">
      <c r="D799" s="127"/>
      <c r="J799" s="68"/>
      <c r="K799" s="68"/>
      <c r="L799" s="68"/>
    </row>
    <row r="800" spans="4:12" x14ac:dyDescent="0.15">
      <c r="D800" s="127"/>
      <c r="J800" s="68"/>
      <c r="K800" s="68"/>
      <c r="L800" s="68"/>
    </row>
    <row r="801" spans="4:12" x14ac:dyDescent="0.15">
      <c r="D801" s="127"/>
      <c r="J801" s="68"/>
      <c r="K801" s="68"/>
      <c r="L801" s="68"/>
    </row>
    <row r="802" spans="4:12" x14ac:dyDescent="0.15">
      <c r="D802" s="127"/>
      <c r="J802" s="68"/>
      <c r="K802" s="68"/>
      <c r="L802" s="68"/>
    </row>
    <row r="803" spans="4:12" x14ac:dyDescent="0.15">
      <c r="D803" s="127"/>
      <c r="J803" s="68"/>
      <c r="K803" s="68"/>
      <c r="L803" s="68"/>
    </row>
    <row r="804" spans="4:12" x14ac:dyDescent="0.15">
      <c r="D804" s="127"/>
      <c r="J804" s="68"/>
      <c r="K804" s="68"/>
      <c r="L804" s="68"/>
    </row>
    <row r="805" spans="4:12" x14ac:dyDescent="0.15">
      <c r="D805" s="127"/>
      <c r="J805" s="68"/>
      <c r="K805" s="68"/>
      <c r="L805" s="68"/>
    </row>
    <row r="806" spans="4:12" x14ac:dyDescent="0.15">
      <c r="D806" s="127"/>
      <c r="J806" s="68"/>
      <c r="K806" s="68"/>
      <c r="L806" s="68"/>
    </row>
    <row r="807" spans="4:12" x14ac:dyDescent="0.15">
      <c r="D807" s="127"/>
      <c r="J807" s="68"/>
      <c r="K807" s="68"/>
      <c r="L807" s="68"/>
    </row>
    <row r="808" spans="4:12" x14ac:dyDescent="0.15">
      <c r="D808" s="127"/>
      <c r="J808" s="68"/>
      <c r="K808" s="68"/>
      <c r="L808" s="68"/>
    </row>
    <row r="809" spans="4:12" x14ac:dyDescent="0.15">
      <c r="D809" s="127"/>
      <c r="J809" s="68"/>
      <c r="K809" s="68"/>
      <c r="L809" s="68"/>
    </row>
    <row r="810" spans="4:12" x14ac:dyDescent="0.15">
      <c r="D810" s="127"/>
      <c r="J810" s="68"/>
      <c r="K810" s="68"/>
      <c r="L810" s="68"/>
    </row>
    <row r="811" spans="4:12" x14ac:dyDescent="0.15">
      <c r="D811" s="127"/>
      <c r="J811" s="68"/>
      <c r="K811" s="68"/>
      <c r="L811" s="68"/>
    </row>
    <row r="812" spans="4:12" x14ac:dyDescent="0.15">
      <c r="D812" s="127"/>
      <c r="J812" s="68"/>
      <c r="K812" s="68"/>
      <c r="L812" s="68"/>
    </row>
    <row r="813" spans="4:12" x14ac:dyDescent="0.15">
      <c r="D813" s="127"/>
      <c r="J813" s="68"/>
      <c r="K813" s="68"/>
      <c r="L813" s="68"/>
    </row>
    <row r="814" spans="4:12" x14ac:dyDescent="0.15">
      <c r="D814" s="127"/>
      <c r="J814" s="68"/>
      <c r="K814" s="68"/>
      <c r="L814" s="68"/>
    </row>
    <row r="815" spans="4:12" x14ac:dyDescent="0.15">
      <c r="D815" s="127"/>
      <c r="J815" s="68"/>
      <c r="K815" s="68"/>
      <c r="L815" s="68"/>
    </row>
    <row r="816" spans="4:12" x14ac:dyDescent="0.15">
      <c r="D816" s="127"/>
      <c r="J816" s="68"/>
      <c r="K816" s="68"/>
      <c r="L816" s="68"/>
    </row>
    <row r="817" spans="4:12" x14ac:dyDescent="0.15">
      <c r="D817" s="127"/>
      <c r="J817" s="68"/>
      <c r="K817" s="68"/>
      <c r="L817" s="68"/>
    </row>
    <row r="818" spans="4:12" x14ac:dyDescent="0.15">
      <c r="D818" s="127"/>
      <c r="J818" s="68"/>
      <c r="K818" s="68"/>
      <c r="L818" s="68"/>
    </row>
    <row r="819" spans="4:12" x14ac:dyDescent="0.15">
      <c r="D819" s="127"/>
      <c r="J819" s="68"/>
      <c r="K819" s="68"/>
      <c r="L819" s="68"/>
    </row>
    <row r="820" spans="4:12" x14ac:dyDescent="0.15">
      <c r="D820" s="127"/>
      <c r="J820" s="68"/>
      <c r="K820" s="68"/>
      <c r="L820" s="68"/>
    </row>
    <row r="821" spans="4:12" x14ac:dyDescent="0.15">
      <c r="D821" s="127"/>
      <c r="J821" s="68"/>
      <c r="K821" s="68"/>
      <c r="L821" s="68"/>
    </row>
    <row r="822" spans="4:12" x14ac:dyDescent="0.15">
      <c r="D822" s="127"/>
      <c r="J822" s="68"/>
      <c r="K822" s="68"/>
      <c r="L822" s="68"/>
    </row>
    <row r="823" spans="4:12" x14ac:dyDescent="0.15">
      <c r="D823" s="127"/>
      <c r="J823" s="68"/>
      <c r="K823" s="68"/>
      <c r="L823" s="68"/>
    </row>
    <row r="824" spans="4:12" x14ac:dyDescent="0.15">
      <c r="D824" s="127"/>
      <c r="J824" s="68"/>
      <c r="K824" s="68"/>
      <c r="L824" s="68"/>
    </row>
    <row r="825" spans="4:12" x14ac:dyDescent="0.15">
      <c r="D825" s="127"/>
      <c r="J825" s="68"/>
      <c r="K825" s="68"/>
      <c r="L825" s="68"/>
    </row>
    <row r="826" spans="4:12" x14ac:dyDescent="0.15">
      <c r="D826" s="127"/>
      <c r="J826" s="68"/>
      <c r="K826" s="68"/>
      <c r="L826" s="68"/>
    </row>
    <row r="827" spans="4:12" x14ac:dyDescent="0.15">
      <c r="D827" s="127"/>
      <c r="J827" s="68"/>
      <c r="K827" s="68"/>
      <c r="L827" s="68"/>
    </row>
    <row r="828" spans="4:12" x14ac:dyDescent="0.15">
      <c r="D828" s="127"/>
      <c r="J828" s="68"/>
      <c r="K828" s="68"/>
      <c r="L828" s="68"/>
    </row>
    <row r="829" spans="4:12" x14ac:dyDescent="0.15">
      <c r="D829" s="127"/>
      <c r="J829" s="68"/>
      <c r="K829" s="68"/>
      <c r="L829" s="68"/>
    </row>
    <row r="830" spans="4:12" x14ac:dyDescent="0.15">
      <c r="D830" s="127"/>
      <c r="J830" s="68"/>
      <c r="K830" s="68"/>
      <c r="L830" s="68"/>
    </row>
    <row r="831" spans="4:12" x14ac:dyDescent="0.15">
      <c r="D831" s="127"/>
      <c r="J831" s="68"/>
      <c r="K831" s="68"/>
      <c r="L831" s="68"/>
    </row>
    <row r="832" spans="4:12" x14ac:dyDescent="0.15">
      <c r="D832" s="127"/>
      <c r="J832" s="68"/>
      <c r="K832" s="68"/>
      <c r="L832" s="68"/>
    </row>
    <row r="833" spans="4:12" x14ac:dyDescent="0.15">
      <c r="D833" s="127"/>
      <c r="J833" s="68"/>
      <c r="K833" s="68"/>
      <c r="L833" s="68"/>
    </row>
    <row r="834" spans="4:12" x14ac:dyDescent="0.15">
      <c r="D834" s="127"/>
      <c r="J834" s="68"/>
      <c r="K834" s="68"/>
      <c r="L834" s="68"/>
    </row>
    <row r="835" spans="4:12" x14ac:dyDescent="0.15">
      <c r="D835" s="127"/>
      <c r="J835" s="68"/>
      <c r="K835" s="68"/>
      <c r="L835" s="68"/>
    </row>
    <row r="836" spans="4:12" x14ac:dyDescent="0.15">
      <c r="D836" s="127"/>
      <c r="J836" s="68"/>
      <c r="K836" s="68"/>
      <c r="L836" s="68"/>
    </row>
    <row r="837" spans="4:12" x14ac:dyDescent="0.15">
      <c r="D837" s="127"/>
      <c r="J837" s="68"/>
      <c r="K837" s="68"/>
      <c r="L837" s="68"/>
    </row>
    <row r="838" spans="4:12" x14ac:dyDescent="0.15">
      <c r="D838" s="127"/>
      <c r="J838" s="68"/>
      <c r="K838" s="68"/>
      <c r="L838" s="68"/>
    </row>
    <row r="839" spans="4:12" x14ac:dyDescent="0.15">
      <c r="D839" s="127"/>
      <c r="J839" s="68"/>
      <c r="K839" s="68"/>
      <c r="L839" s="68"/>
    </row>
    <row r="840" spans="4:12" x14ac:dyDescent="0.15">
      <c r="D840" s="127"/>
      <c r="J840" s="68"/>
      <c r="K840" s="68"/>
      <c r="L840" s="68"/>
    </row>
    <row r="841" spans="4:12" x14ac:dyDescent="0.15">
      <c r="D841" s="127"/>
      <c r="J841" s="68"/>
      <c r="K841" s="68"/>
      <c r="L841" s="68"/>
    </row>
    <row r="842" spans="4:12" x14ac:dyDescent="0.15">
      <c r="D842" s="127"/>
      <c r="J842" s="68"/>
      <c r="K842" s="68"/>
      <c r="L842" s="68"/>
    </row>
    <row r="843" spans="4:12" x14ac:dyDescent="0.15">
      <c r="D843" s="127"/>
      <c r="J843" s="68"/>
      <c r="K843" s="68"/>
      <c r="L843" s="68"/>
    </row>
    <row r="844" spans="4:12" x14ac:dyDescent="0.15">
      <c r="D844" s="127"/>
      <c r="J844" s="68"/>
      <c r="K844" s="68"/>
      <c r="L844" s="68"/>
    </row>
    <row r="845" spans="4:12" x14ac:dyDescent="0.15">
      <c r="D845" s="127"/>
      <c r="J845" s="68"/>
      <c r="K845" s="68"/>
      <c r="L845" s="68"/>
    </row>
    <row r="846" spans="4:12" x14ac:dyDescent="0.15">
      <c r="D846" s="127"/>
      <c r="J846" s="68"/>
      <c r="K846" s="68"/>
      <c r="L846" s="68"/>
    </row>
    <row r="847" spans="4:12" x14ac:dyDescent="0.15">
      <c r="D847" s="127"/>
      <c r="J847" s="68"/>
      <c r="K847" s="68"/>
      <c r="L847" s="68"/>
    </row>
    <row r="848" spans="4:12" x14ac:dyDescent="0.15">
      <c r="D848" s="127"/>
      <c r="J848" s="68"/>
      <c r="K848" s="68"/>
      <c r="L848" s="68"/>
    </row>
    <row r="849" spans="4:12" x14ac:dyDescent="0.15">
      <c r="D849" s="127"/>
      <c r="J849" s="68"/>
      <c r="K849" s="68"/>
      <c r="L849" s="68"/>
    </row>
    <row r="850" spans="4:12" x14ac:dyDescent="0.15">
      <c r="D850" s="127"/>
      <c r="J850" s="68"/>
      <c r="K850" s="68"/>
      <c r="L850" s="68"/>
    </row>
    <row r="851" spans="4:12" x14ac:dyDescent="0.15">
      <c r="D851" s="127"/>
      <c r="J851" s="68"/>
      <c r="K851" s="68"/>
      <c r="L851" s="68"/>
    </row>
    <row r="852" spans="4:12" x14ac:dyDescent="0.15">
      <c r="D852" s="127"/>
      <c r="J852" s="68"/>
      <c r="K852" s="68"/>
      <c r="L852" s="68"/>
    </row>
    <row r="853" spans="4:12" x14ac:dyDescent="0.15">
      <c r="D853" s="127"/>
      <c r="J853" s="68"/>
      <c r="K853" s="68"/>
      <c r="L853" s="68"/>
    </row>
    <row r="854" spans="4:12" x14ac:dyDescent="0.15">
      <c r="D854" s="127"/>
      <c r="J854" s="68"/>
      <c r="K854" s="68"/>
      <c r="L854" s="68"/>
    </row>
    <row r="855" spans="4:12" x14ac:dyDescent="0.15">
      <c r="D855" s="127"/>
      <c r="J855" s="68"/>
      <c r="K855" s="68"/>
      <c r="L855" s="68"/>
    </row>
    <row r="856" spans="4:12" x14ac:dyDescent="0.15">
      <c r="D856" s="127"/>
      <c r="J856" s="68"/>
      <c r="K856" s="68"/>
      <c r="L856" s="68"/>
    </row>
    <row r="857" spans="4:12" x14ac:dyDescent="0.15">
      <c r="D857" s="127"/>
      <c r="J857" s="68"/>
      <c r="K857" s="68"/>
      <c r="L857" s="68"/>
    </row>
    <row r="858" spans="4:12" x14ac:dyDescent="0.15">
      <c r="D858" s="127"/>
      <c r="J858" s="68"/>
      <c r="K858" s="68"/>
      <c r="L858" s="68"/>
    </row>
    <row r="859" spans="4:12" x14ac:dyDescent="0.15">
      <c r="D859" s="127"/>
      <c r="J859" s="68"/>
      <c r="K859" s="68"/>
      <c r="L859" s="68"/>
    </row>
    <row r="860" spans="4:12" x14ac:dyDescent="0.15">
      <c r="D860" s="127"/>
      <c r="J860" s="68"/>
      <c r="K860" s="68"/>
      <c r="L860" s="68"/>
    </row>
    <row r="861" spans="4:12" x14ac:dyDescent="0.15">
      <c r="D861" s="127"/>
      <c r="J861" s="68"/>
      <c r="K861" s="68"/>
      <c r="L861" s="68"/>
    </row>
    <row r="862" spans="4:12" x14ac:dyDescent="0.15">
      <c r="D862" s="127"/>
      <c r="J862" s="68"/>
      <c r="K862" s="68"/>
      <c r="L862" s="68"/>
    </row>
    <row r="863" spans="4:12" x14ac:dyDescent="0.15">
      <c r="D863" s="127"/>
      <c r="J863" s="68"/>
      <c r="K863" s="68"/>
      <c r="L863" s="68"/>
    </row>
    <row r="864" spans="4:12" x14ac:dyDescent="0.15">
      <c r="D864" s="127"/>
      <c r="J864" s="68"/>
      <c r="K864" s="68"/>
      <c r="L864" s="68"/>
    </row>
    <row r="865" spans="4:12" x14ac:dyDescent="0.15">
      <c r="D865" s="127"/>
      <c r="J865" s="68"/>
      <c r="K865" s="68"/>
      <c r="L865" s="68"/>
    </row>
    <row r="866" spans="4:12" x14ac:dyDescent="0.15">
      <c r="D866" s="127"/>
      <c r="J866" s="68"/>
      <c r="K866" s="68"/>
      <c r="L866" s="68"/>
    </row>
    <row r="867" spans="4:12" x14ac:dyDescent="0.15">
      <c r="D867" s="127"/>
      <c r="J867" s="68"/>
      <c r="K867" s="68"/>
      <c r="L867" s="68"/>
    </row>
    <row r="868" spans="4:12" x14ac:dyDescent="0.15">
      <c r="D868" s="127"/>
      <c r="J868" s="68"/>
      <c r="K868" s="68"/>
      <c r="L868" s="68"/>
    </row>
    <row r="869" spans="4:12" x14ac:dyDescent="0.15">
      <c r="D869" s="127"/>
      <c r="J869" s="68"/>
      <c r="K869" s="68"/>
      <c r="L869" s="68"/>
    </row>
    <row r="870" spans="4:12" x14ac:dyDescent="0.15">
      <c r="D870" s="127"/>
      <c r="J870" s="68"/>
      <c r="K870" s="68"/>
      <c r="L870" s="68"/>
    </row>
    <row r="871" spans="4:12" x14ac:dyDescent="0.15">
      <c r="D871" s="127"/>
      <c r="J871" s="68"/>
      <c r="K871" s="68"/>
      <c r="L871" s="68"/>
    </row>
    <row r="872" spans="4:12" x14ac:dyDescent="0.15">
      <c r="D872" s="127"/>
      <c r="J872" s="68"/>
      <c r="K872" s="68"/>
      <c r="L872" s="68"/>
    </row>
    <row r="873" spans="4:12" x14ac:dyDescent="0.15">
      <c r="D873" s="127"/>
      <c r="J873" s="68"/>
      <c r="K873" s="68"/>
      <c r="L873" s="68"/>
    </row>
    <row r="874" spans="4:12" x14ac:dyDescent="0.15">
      <c r="D874" s="127"/>
      <c r="J874" s="68"/>
      <c r="K874" s="68"/>
      <c r="L874" s="68"/>
    </row>
    <row r="875" spans="4:12" x14ac:dyDescent="0.15">
      <c r="D875" s="127"/>
      <c r="J875" s="68"/>
      <c r="K875" s="68"/>
      <c r="L875" s="68"/>
    </row>
    <row r="876" spans="4:12" x14ac:dyDescent="0.15">
      <c r="D876" s="127"/>
      <c r="J876" s="68"/>
      <c r="K876" s="68"/>
      <c r="L876" s="68"/>
    </row>
    <row r="877" spans="4:12" x14ac:dyDescent="0.15">
      <c r="D877" s="127"/>
      <c r="J877" s="68"/>
      <c r="K877" s="68"/>
      <c r="L877" s="68"/>
    </row>
    <row r="878" spans="4:12" x14ac:dyDescent="0.15">
      <c r="D878" s="127"/>
      <c r="J878" s="68"/>
      <c r="K878" s="68"/>
      <c r="L878" s="68"/>
    </row>
    <row r="879" spans="4:12" x14ac:dyDescent="0.15">
      <c r="D879" s="127"/>
      <c r="J879" s="68"/>
      <c r="K879" s="68"/>
      <c r="L879" s="68"/>
    </row>
    <row r="880" spans="4:12" x14ac:dyDescent="0.15">
      <c r="D880" s="127"/>
      <c r="J880" s="68"/>
      <c r="K880" s="68"/>
      <c r="L880" s="68"/>
    </row>
    <row r="881" spans="4:12" x14ac:dyDescent="0.15">
      <c r="D881" s="127"/>
      <c r="J881" s="68"/>
      <c r="K881" s="68"/>
      <c r="L881" s="68"/>
    </row>
    <row r="882" spans="4:12" x14ac:dyDescent="0.15">
      <c r="D882" s="127"/>
      <c r="J882" s="68"/>
      <c r="K882" s="68"/>
      <c r="L882" s="68"/>
    </row>
    <row r="883" spans="4:12" x14ac:dyDescent="0.15">
      <c r="D883" s="127"/>
      <c r="J883" s="68"/>
      <c r="K883" s="68"/>
      <c r="L883" s="68"/>
    </row>
    <row r="884" spans="4:12" x14ac:dyDescent="0.15">
      <c r="D884" s="127"/>
      <c r="J884" s="68"/>
      <c r="K884" s="68"/>
      <c r="L884" s="68"/>
    </row>
    <row r="885" spans="4:12" x14ac:dyDescent="0.15">
      <c r="D885" s="127"/>
      <c r="J885" s="68"/>
      <c r="K885" s="68"/>
      <c r="L885" s="68"/>
    </row>
    <row r="886" spans="4:12" x14ac:dyDescent="0.15">
      <c r="D886" s="127"/>
      <c r="J886" s="68"/>
      <c r="K886" s="68"/>
      <c r="L886" s="68"/>
    </row>
    <row r="887" spans="4:12" x14ac:dyDescent="0.15">
      <c r="D887" s="127"/>
      <c r="J887" s="68"/>
      <c r="K887" s="68"/>
      <c r="L887" s="68"/>
    </row>
    <row r="888" spans="4:12" x14ac:dyDescent="0.15">
      <c r="D888" s="127"/>
      <c r="J888" s="68"/>
      <c r="K888" s="68"/>
      <c r="L888" s="68"/>
    </row>
    <row r="889" spans="4:12" x14ac:dyDescent="0.15">
      <c r="D889" s="127"/>
      <c r="J889" s="68"/>
      <c r="K889" s="68"/>
      <c r="L889" s="68"/>
    </row>
    <row r="890" spans="4:12" x14ac:dyDescent="0.15">
      <c r="D890" s="127"/>
      <c r="J890" s="68"/>
      <c r="K890" s="68"/>
      <c r="L890" s="68"/>
    </row>
    <row r="891" spans="4:12" x14ac:dyDescent="0.15">
      <c r="D891" s="127"/>
      <c r="J891" s="68"/>
      <c r="K891" s="68"/>
      <c r="L891" s="68"/>
    </row>
    <row r="892" spans="4:12" x14ac:dyDescent="0.15">
      <c r="D892" s="127"/>
      <c r="J892" s="68"/>
      <c r="K892" s="68"/>
      <c r="L892" s="68"/>
    </row>
    <row r="893" spans="4:12" x14ac:dyDescent="0.15">
      <c r="D893" s="127"/>
      <c r="J893" s="68"/>
      <c r="K893" s="68"/>
      <c r="L893" s="68"/>
    </row>
    <row r="894" spans="4:12" x14ac:dyDescent="0.15">
      <c r="D894" s="127"/>
      <c r="J894" s="68"/>
      <c r="K894" s="68"/>
      <c r="L894" s="68"/>
    </row>
    <row r="895" spans="4:12" x14ac:dyDescent="0.15">
      <c r="D895" s="127"/>
      <c r="J895" s="68"/>
      <c r="K895" s="68"/>
      <c r="L895" s="68"/>
    </row>
    <row r="896" spans="4:12" x14ac:dyDescent="0.15">
      <c r="D896" s="127"/>
      <c r="J896" s="68"/>
      <c r="K896" s="68"/>
      <c r="L896" s="68"/>
    </row>
    <row r="897" spans="4:12" x14ac:dyDescent="0.15">
      <c r="D897" s="127"/>
      <c r="J897" s="68"/>
      <c r="K897" s="68"/>
      <c r="L897" s="68"/>
    </row>
    <row r="898" spans="4:12" x14ac:dyDescent="0.15">
      <c r="D898" s="127"/>
      <c r="J898" s="68"/>
      <c r="K898" s="68"/>
      <c r="L898" s="68"/>
    </row>
    <row r="899" spans="4:12" x14ac:dyDescent="0.15">
      <c r="D899" s="127"/>
      <c r="J899" s="68"/>
      <c r="K899" s="68"/>
      <c r="L899" s="68"/>
    </row>
    <row r="900" spans="4:12" x14ac:dyDescent="0.15">
      <c r="D900" s="127"/>
      <c r="J900" s="68"/>
      <c r="K900" s="68"/>
      <c r="L900" s="68"/>
    </row>
    <row r="901" spans="4:12" x14ac:dyDescent="0.15">
      <c r="D901" s="127"/>
      <c r="J901" s="68"/>
      <c r="K901" s="68"/>
      <c r="L901" s="68"/>
    </row>
    <row r="902" spans="4:12" x14ac:dyDescent="0.15">
      <c r="D902" s="127"/>
      <c r="J902" s="68"/>
      <c r="K902" s="68"/>
      <c r="L902" s="68"/>
    </row>
    <row r="903" spans="4:12" x14ac:dyDescent="0.15">
      <c r="D903" s="127"/>
      <c r="J903" s="68"/>
      <c r="K903" s="68"/>
      <c r="L903" s="68"/>
    </row>
    <row r="904" spans="4:12" x14ac:dyDescent="0.15">
      <c r="D904" s="127"/>
      <c r="J904" s="68"/>
      <c r="K904" s="68"/>
      <c r="L904" s="68"/>
    </row>
    <row r="905" spans="4:12" x14ac:dyDescent="0.15">
      <c r="D905" s="127"/>
      <c r="J905" s="68"/>
      <c r="K905" s="68"/>
      <c r="L905" s="68"/>
    </row>
    <row r="906" spans="4:12" x14ac:dyDescent="0.15">
      <c r="D906" s="127"/>
      <c r="J906" s="68"/>
      <c r="K906" s="68"/>
      <c r="L906" s="68"/>
    </row>
    <row r="907" spans="4:12" x14ac:dyDescent="0.15">
      <c r="D907" s="127"/>
      <c r="J907" s="68"/>
      <c r="K907" s="68"/>
      <c r="L907" s="68"/>
    </row>
    <row r="908" spans="4:12" x14ac:dyDescent="0.15">
      <c r="D908" s="127"/>
      <c r="J908" s="68"/>
      <c r="K908" s="68"/>
      <c r="L908" s="68"/>
    </row>
    <row r="909" spans="4:12" x14ac:dyDescent="0.15">
      <c r="D909" s="127"/>
      <c r="J909" s="68"/>
      <c r="K909" s="68"/>
      <c r="L909" s="68"/>
    </row>
    <row r="910" spans="4:12" x14ac:dyDescent="0.15">
      <c r="D910" s="127"/>
      <c r="J910" s="68"/>
      <c r="K910" s="68"/>
      <c r="L910" s="68"/>
    </row>
    <row r="911" spans="4:12" x14ac:dyDescent="0.15">
      <c r="D911" s="127"/>
      <c r="J911" s="68"/>
      <c r="K911" s="68"/>
      <c r="L911" s="68"/>
    </row>
    <row r="912" spans="4:12" x14ac:dyDescent="0.15">
      <c r="D912" s="127"/>
      <c r="J912" s="68"/>
      <c r="K912" s="68"/>
      <c r="L912" s="68"/>
    </row>
    <row r="913" spans="4:12" x14ac:dyDescent="0.15">
      <c r="D913" s="127"/>
      <c r="J913" s="68"/>
      <c r="K913" s="68"/>
      <c r="L913" s="68"/>
    </row>
    <row r="914" spans="4:12" x14ac:dyDescent="0.15">
      <c r="D914" s="127"/>
      <c r="J914" s="68"/>
      <c r="K914" s="68"/>
      <c r="L914" s="68"/>
    </row>
    <row r="915" spans="4:12" x14ac:dyDescent="0.15">
      <c r="D915" s="127"/>
      <c r="J915" s="68"/>
      <c r="K915" s="68"/>
      <c r="L915" s="68"/>
    </row>
    <row r="916" spans="4:12" x14ac:dyDescent="0.15">
      <c r="D916" s="127"/>
      <c r="J916" s="68"/>
      <c r="K916" s="68"/>
      <c r="L916" s="68"/>
    </row>
    <row r="917" spans="4:12" x14ac:dyDescent="0.15">
      <c r="D917" s="127"/>
      <c r="J917" s="68"/>
      <c r="K917" s="68"/>
      <c r="L917" s="68"/>
    </row>
    <row r="918" spans="4:12" x14ac:dyDescent="0.15">
      <c r="D918" s="127"/>
      <c r="J918" s="68"/>
      <c r="K918" s="68"/>
      <c r="L918" s="68"/>
    </row>
    <row r="919" spans="4:12" x14ac:dyDescent="0.15">
      <c r="D919" s="127"/>
      <c r="J919" s="68"/>
      <c r="K919" s="68"/>
      <c r="L919" s="68"/>
    </row>
    <row r="920" spans="4:12" x14ac:dyDescent="0.15">
      <c r="D920" s="127"/>
      <c r="J920" s="68"/>
      <c r="K920" s="68"/>
      <c r="L920" s="68"/>
    </row>
    <row r="921" spans="4:12" x14ac:dyDescent="0.15">
      <c r="D921" s="127"/>
      <c r="J921" s="68"/>
      <c r="K921" s="68"/>
      <c r="L921" s="68"/>
    </row>
    <row r="922" spans="4:12" x14ac:dyDescent="0.15">
      <c r="D922" s="127"/>
      <c r="J922" s="68"/>
      <c r="K922" s="68"/>
      <c r="L922" s="68"/>
    </row>
    <row r="923" spans="4:12" x14ac:dyDescent="0.15">
      <c r="D923" s="127"/>
      <c r="J923" s="68"/>
      <c r="K923" s="68"/>
      <c r="L923" s="68"/>
    </row>
    <row r="924" spans="4:12" x14ac:dyDescent="0.15">
      <c r="D924" s="127"/>
      <c r="J924" s="68"/>
      <c r="K924" s="68"/>
      <c r="L924" s="68"/>
    </row>
    <row r="925" spans="4:12" x14ac:dyDescent="0.15">
      <c r="D925" s="127"/>
      <c r="J925" s="68"/>
      <c r="K925" s="68"/>
      <c r="L925" s="68"/>
    </row>
    <row r="926" spans="4:12" x14ac:dyDescent="0.15">
      <c r="D926" s="127"/>
      <c r="J926" s="68"/>
      <c r="K926" s="68"/>
      <c r="L926" s="68"/>
    </row>
    <row r="927" spans="4:12" x14ac:dyDescent="0.15">
      <c r="D927" s="127"/>
      <c r="J927" s="68"/>
      <c r="K927" s="68"/>
      <c r="L927" s="68"/>
    </row>
    <row r="928" spans="4:12" x14ac:dyDescent="0.15">
      <c r="D928" s="127"/>
      <c r="J928" s="68"/>
      <c r="K928" s="68"/>
      <c r="L928" s="68"/>
    </row>
    <row r="929" spans="4:12" x14ac:dyDescent="0.15">
      <c r="D929" s="127"/>
      <c r="J929" s="68"/>
      <c r="K929" s="68"/>
      <c r="L929" s="68"/>
    </row>
    <row r="930" spans="4:12" x14ac:dyDescent="0.15">
      <c r="D930" s="127"/>
      <c r="J930" s="68"/>
      <c r="K930" s="68"/>
      <c r="L930" s="68"/>
    </row>
    <row r="931" spans="4:12" x14ac:dyDescent="0.15">
      <c r="D931" s="127"/>
      <c r="J931" s="68"/>
      <c r="K931" s="68"/>
      <c r="L931" s="68"/>
    </row>
    <row r="932" spans="4:12" x14ac:dyDescent="0.15">
      <c r="D932" s="127"/>
      <c r="J932" s="68"/>
      <c r="K932" s="68"/>
      <c r="L932" s="68"/>
    </row>
    <row r="933" spans="4:12" x14ac:dyDescent="0.15">
      <c r="D933" s="127"/>
      <c r="J933" s="68"/>
      <c r="K933" s="68"/>
      <c r="L933" s="68"/>
    </row>
    <row r="934" spans="4:12" x14ac:dyDescent="0.15">
      <c r="D934" s="127"/>
      <c r="J934" s="68"/>
      <c r="K934" s="68"/>
      <c r="L934" s="68"/>
    </row>
    <row r="935" spans="4:12" x14ac:dyDescent="0.15">
      <c r="D935" s="127"/>
      <c r="J935" s="68"/>
      <c r="K935" s="68"/>
      <c r="L935" s="68"/>
    </row>
    <row r="936" spans="4:12" x14ac:dyDescent="0.15">
      <c r="D936" s="127"/>
      <c r="J936" s="68"/>
      <c r="K936" s="68"/>
      <c r="L936" s="68"/>
    </row>
    <row r="937" spans="4:12" x14ac:dyDescent="0.15">
      <c r="D937" s="127"/>
      <c r="J937" s="68"/>
      <c r="K937" s="68"/>
      <c r="L937" s="68"/>
    </row>
    <row r="938" spans="4:12" x14ac:dyDescent="0.15">
      <c r="D938" s="127"/>
      <c r="J938" s="68"/>
      <c r="K938" s="68"/>
      <c r="L938" s="68"/>
    </row>
    <row r="939" spans="4:12" x14ac:dyDescent="0.15">
      <c r="D939" s="127"/>
      <c r="J939" s="68"/>
      <c r="K939" s="68"/>
      <c r="L939" s="68"/>
    </row>
    <row r="940" spans="4:12" x14ac:dyDescent="0.15">
      <c r="D940" s="127"/>
      <c r="J940" s="68"/>
      <c r="K940" s="68"/>
      <c r="L940" s="68"/>
    </row>
    <row r="941" spans="4:12" x14ac:dyDescent="0.15">
      <c r="D941" s="127"/>
      <c r="J941" s="68"/>
      <c r="K941" s="68"/>
      <c r="L941" s="68"/>
    </row>
    <row r="942" spans="4:12" x14ac:dyDescent="0.15">
      <c r="D942" s="127"/>
      <c r="J942" s="68"/>
      <c r="K942" s="68"/>
      <c r="L942" s="68"/>
    </row>
    <row r="943" spans="4:12" x14ac:dyDescent="0.15">
      <c r="D943" s="127"/>
      <c r="J943" s="68"/>
      <c r="K943" s="68"/>
      <c r="L943" s="68"/>
    </row>
    <row r="944" spans="4:12" x14ac:dyDescent="0.15">
      <c r="D944" s="127"/>
      <c r="J944" s="68"/>
      <c r="K944" s="68"/>
      <c r="L944" s="68"/>
    </row>
    <row r="945" spans="4:12" x14ac:dyDescent="0.15">
      <c r="D945" s="127"/>
      <c r="J945" s="68"/>
      <c r="K945" s="68"/>
      <c r="L945" s="68"/>
    </row>
    <row r="946" spans="4:12" x14ac:dyDescent="0.15">
      <c r="D946" s="127"/>
      <c r="J946" s="68"/>
      <c r="K946" s="68"/>
      <c r="L946" s="68"/>
    </row>
    <row r="947" spans="4:12" x14ac:dyDescent="0.15">
      <c r="D947" s="127"/>
      <c r="J947" s="68"/>
      <c r="K947" s="68"/>
      <c r="L947" s="68"/>
    </row>
    <row r="948" spans="4:12" x14ac:dyDescent="0.15">
      <c r="D948" s="127"/>
      <c r="J948" s="68"/>
      <c r="K948" s="68"/>
      <c r="L948" s="68"/>
    </row>
    <row r="949" spans="4:12" x14ac:dyDescent="0.15">
      <c r="D949" s="127"/>
      <c r="J949" s="68"/>
      <c r="K949" s="68"/>
      <c r="L949" s="68"/>
    </row>
    <row r="950" spans="4:12" x14ac:dyDescent="0.15">
      <c r="D950" s="127"/>
      <c r="J950" s="68"/>
      <c r="K950" s="68"/>
      <c r="L950" s="68"/>
    </row>
    <row r="951" spans="4:12" x14ac:dyDescent="0.15">
      <c r="D951" s="127"/>
      <c r="J951" s="68"/>
      <c r="K951" s="68"/>
      <c r="L951" s="68"/>
    </row>
    <row r="952" spans="4:12" x14ac:dyDescent="0.15">
      <c r="D952" s="127"/>
      <c r="J952" s="68"/>
      <c r="K952" s="68"/>
      <c r="L952" s="68"/>
    </row>
    <row r="953" spans="4:12" x14ac:dyDescent="0.15">
      <c r="D953" s="127"/>
      <c r="J953" s="68"/>
      <c r="K953" s="68"/>
      <c r="L953" s="68"/>
    </row>
    <row r="954" spans="4:12" x14ac:dyDescent="0.15">
      <c r="D954" s="127"/>
      <c r="J954" s="68"/>
      <c r="K954" s="68"/>
      <c r="L954" s="68"/>
    </row>
    <row r="955" spans="4:12" x14ac:dyDescent="0.15">
      <c r="D955" s="127"/>
      <c r="J955" s="68"/>
      <c r="K955" s="68"/>
      <c r="L955" s="68"/>
    </row>
    <row r="956" spans="4:12" x14ac:dyDescent="0.15">
      <c r="D956" s="127"/>
      <c r="J956" s="68"/>
      <c r="K956" s="68"/>
      <c r="L956" s="68"/>
    </row>
    <row r="957" spans="4:12" x14ac:dyDescent="0.15">
      <c r="D957" s="127"/>
      <c r="J957" s="68"/>
      <c r="K957" s="68"/>
      <c r="L957" s="68"/>
    </row>
    <row r="958" spans="4:12" x14ac:dyDescent="0.15">
      <c r="D958" s="127"/>
      <c r="J958" s="68"/>
      <c r="K958" s="68"/>
      <c r="L958" s="68"/>
    </row>
    <row r="959" spans="4:12" x14ac:dyDescent="0.15">
      <c r="D959" s="127"/>
      <c r="J959" s="68"/>
      <c r="K959" s="68"/>
      <c r="L959" s="68"/>
    </row>
    <row r="960" spans="4:12" x14ac:dyDescent="0.15">
      <c r="D960" s="127"/>
      <c r="J960" s="68"/>
      <c r="K960" s="68"/>
      <c r="L960" s="68"/>
    </row>
    <row r="961" spans="4:12" x14ac:dyDescent="0.15">
      <c r="D961" s="127"/>
      <c r="J961" s="68"/>
      <c r="K961" s="68"/>
      <c r="L961" s="68"/>
    </row>
    <row r="962" spans="4:12" x14ac:dyDescent="0.15">
      <c r="D962" s="127"/>
      <c r="J962" s="68"/>
      <c r="K962" s="68"/>
      <c r="L962" s="68"/>
    </row>
    <row r="963" spans="4:12" x14ac:dyDescent="0.15">
      <c r="D963" s="127"/>
      <c r="J963" s="68"/>
      <c r="K963" s="68"/>
      <c r="L963" s="68"/>
    </row>
    <row r="964" spans="4:12" x14ac:dyDescent="0.15">
      <c r="D964" s="127"/>
      <c r="J964" s="68"/>
      <c r="K964" s="68"/>
      <c r="L964" s="68"/>
    </row>
    <row r="965" spans="4:12" x14ac:dyDescent="0.15">
      <c r="D965" s="127"/>
      <c r="J965" s="68"/>
      <c r="K965" s="68"/>
      <c r="L965" s="68"/>
    </row>
    <row r="966" spans="4:12" x14ac:dyDescent="0.15">
      <c r="D966" s="127"/>
      <c r="J966" s="68"/>
      <c r="K966" s="68"/>
      <c r="L966" s="68"/>
    </row>
    <row r="967" spans="4:12" x14ac:dyDescent="0.15">
      <c r="D967" s="127"/>
      <c r="J967" s="68"/>
      <c r="K967" s="68"/>
      <c r="L967" s="68"/>
    </row>
    <row r="968" spans="4:12" x14ac:dyDescent="0.15">
      <c r="D968" s="127"/>
      <c r="J968" s="68"/>
      <c r="K968" s="68"/>
      <c r="L968" s="68"/>
    </row>
    <row r="969" spans="4:12" x14ac:dyDescent="0.15">
      <c r="D969" s="127"/>
      <c r="J969" s="68"/>
      <c r="K969" s="68"/>
      <c r="L969" s="68"/>
    </row>
    <row r="970" spans="4:12" x14ac:dyDescent="0.15">
      <c r="D970" s="127"/>
      <c r="J970" s="68"/>
      <c r="K970" s="68"/>
      <c r="L970" s="68"/>
    </row>
    <row r="971" spans="4:12" x14ac:dyDescent="0.15">
      <c r="D971" s="127"/>
      <c r="J971" s="68"/>
      <c r="K971" s="68"/>
      <c r="L971" s="68"/>
    </row>
    <row r="972" spans="4:12" x14ac:dyDescent="0.15">
      <c r="D972" s="127"/>
      <c r="J972" s="68"/>
      <c r="K972" s="68"/>
      <c r="L972" s="68"/>
    </row>
    <row r="973" spans="4:12" x14ac:dyDescent="0.15">
      <c r="D973" s="127"/>
      <c r="J973" s="68"/>
      <c r="K973" s="68"/>
      <c r="L973" s="68"/>
    </row>
    <row r="974" spans="4:12" x14ac:dyDescent="0.15">
      <c r="D974" s="127"/>
      <c r="J974" s="68"/>
      <c r="K974" s="68"/>
      <c r="L974" s="68"/>
    </row>
    <row r="975" spans="4:12" x14ac:dyDescent="0.15">
      <c r="D975" s="127"/>
      <c r="J975" s="68"/>
      <c r="K975" s="68"/>
      <c r="L975" s="68"/>
    </row>
    <row r="976" spans="4:12" x14ac:dyDescent="0.15">
      <c r="D976" s="127"/>
      <c r="J976" s="68"/>
      <c r="K976" s="68"/>
      <c r="L976" s="68"/>
    </row>
    <row r="977" spans="4:12" x14ac:dyDescent="0.15">
      <c r="D977" s="127"/>
      <c r="J977" s="68"/>
      <c r="K977" s="68"/>
      <c r="L977" s="68"/>
    </row>
    <row r="978" spans="4:12" x14ac:dyDescent="0.15">
      <c r="D978" s="127"/>
      <c r="J978" s="68"/>
      <c r="K978" s="68"/>
      <c r="L978" s="68"/>
    </row>
    <row r="979" spans="4:12" x14ac:dyDescent="0.15">
      <c r="D979" s="127"/>
      <c r="J979" s="68"/>
      <c r="K979" s="68"/>
      <c r="L979" s="68"/>
    </row>
    <row r="980" spans="4:12" x14ac:dyDescent="0.15">
      <c r="D980" s="127"/>
      <c r="J980" s="68"/>
      <c r="K980" s="68"/>
      <c r="L980" s="68"/>
    </row>
    <row r="981" spans="4:12" x14ac:dyDescent="0.15">
      <c r="D981" s="127"/>
      <c r="J981" s="68"/>
      <c r="K981" s="68"/>
      <c r="L981" s="68"/>
    </row>
    <row r="982" spans="4:12" x14ac:dyDescent="0.15">
      <c r="D982" s="127"/>
      <c r="J982" s="68"/>
      <c r="K982" s="68"/>
      <c r="L982" s="68"/>
    </row>
    <row r="983" spans="4:12" x14ac:dyDescent="0.15">
      <c r="D983" s="127"/>
      <c r="J983" s="68"/>
      <c r="K983" s="68"/>
      <c r="L983" s="68"/>
    </row>
    <row r="984" spans="4:12" x14ac:dyDescent="0.15">
      <c r="D984" s="127"/>
      <c r="J984" s="68"/>
      <c r="K984" s="68"/>
      <c r="L984" s="68"/>
    </row>
    <row r="985" spans="4:12" x14ac:dyDescent="0.15">
      <c r="D985" s="127"/>
      <c r="J985" s="68"/>
      <c r="K985" s="68"/>
      <c r="L985" s="68"/>
    </row>
    <row r="986" spans="4:12" x14ac:dyDescent="0.15">
      <c r="D986" s="127"/>
      <c r="J986" s="68"/>
      <c r="K986" s="68"/>
      <c r="L986" s="68"/>
    </row>
    <row r="987" spans="4:12" x14ac:dyDescent="0.15">
      <c r="D987" s="127"/>
      <c r="J987" s="68"/>
      <c r="K987" s="68"/>
      <c r="L987" s="68"/>
    </row>
    <row r="988" spans="4:12" x14ac:dyDescent="0.15">
      <c r="D988" s="127"/>
      <c r="J988" s="68"/>
      <c r="K988" s="68"/>
      <c r="L988" s="68"/>
    </row>
    <row r="989" spans="4:12" x14ac:dyDescent="0.15">
      <c r="D989" s="127"/>
      <c r="J989" s="68"/>
      <c r="K989" s="68"/>
      <c r="L989" s="68"/>
    </row>
  </sheetData>
  <mergeCells count="4">
    <mergeCell ref="K1:L1"/>
    <mergeCell ref="J2:J5"/>
    <mergeCell ref="K2:K5"/>
    <mergeCell ref="L2:L5"/>
  </mergeCells>
  <printOptions horizontalCentered="1" gridLines="1"/>
  <pageMargins left="0.7" right="0.7" top="0.75" bottom="0.75" header="0" footer="0"/>
  <pageSetup fitToHeight="0" pageOrder="overThenDown" orientation="landscape" cellComments="atEnd"/>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Y989"/>
  <sheetViews>
    <sheetView tabSelected="1" zoomScale="81" workbookViewId="0">
      <pane xSplit="8" ySplit="5" topLeftCell="I6" activePane="bottomRight" state="frozen"/>
      <selection pane="topRight" activeCell="I1" sqref="I1"/>
      <selection pane="bottomLeft" activeCell="A6" sqref="A6"/>
      <selection pane="bottomRight" activeCell="D7" sqref="D7"/>
    </sheetView>
  </sheetViews>
  <sheetFormatPr baseColWidth="10" defaultColWidth="12.6640625" defaultRowHeight="13" x14ac:dyDescent="0.15"/>
  <cols>
    <col min="1" max="1" width="12.6640625" customWidth="1"/>
    <col min="2" max="2" width="16.6640625" customWidth="1"/>
    <col min="3" max="3" width="12.6640625" customWidth="1"/>
    <col min="4" max="4" width="14.33203125" customWidth="1"/>
    <col min="5" max="6" width="12.6640625" customWidth="1"/>
    <col min="10" max="10" width="25.6640625" style="156" customWidth="1"/>
    <col min="11" max="11" width="18.33203125" style="156" customWidth="1"/>
    <col min="12" max="12" width="20.1640625" style="156" customWidth="1"/>
    <col min="13" max="13" width="20.6640625" style="156" customWidth="1"/>
    <col min="14" max="14" width="14.83203125" style="156" customWidth="1"/>
    <col min="15" max="15" width="14.1640625" style="156" customWidth="1"/>
    <col min="16" max="16" width="12.6640625" style="156"/>
    <col min="17" max="17" width="14.83203125" style="156" customWidth="1"/>
    <col min="18" max="18" width="16.6640625" style="156" customWidth="1"/>
    <col min="19" max="19" width="22.1640625" style="156" customWidth="1"/>
    <col min="20" max="20" width="17.1640625" customWidth="1"/>
    <col min="24" max="25" width="12.6640625" hidden="1" customWidth="1"/>
  </cols>
  <sheetData>
    <row r="1" spans="1:25" ht="31" x14ac:dyDescent="0.2">
      <c r="A1" s="3" t="s">
        <v>3</v>
      </c>
      <c r="B1" s="3" t="s">
        <v>4</v>
      </c>
      <c r="C1" s="4"/>
      <c r="D1" s="5"/>
      <c r="E1" s="6"/>
      <c r="F1" s="7"/>
      <c r="G1" s="8"/>
      <c r="H1" s="8"/>
      <c r="I1" s="137" t="s">
        <v>5</v>
      </c>
      <c r="J1" s="140" t="s">
        <v>6</v>
      </c>
      <c r="K1" s="141" t="s">
        <v>7</v>
      </c>
      <c r="L1" s="142" t="s">
        <v>8</v>
      </c>
      <c r="M1" s="143" t="s">
        <v>9</v>
      </c>
      <c r="N1" s="144" t="s">
        <v>10</v>
      </c>
      <c r="O1" s="145" t="s">
        <v>11</v>
      </c>
      <c r="P1" s="9"/>
      <c r="Q1" s="9"/>
      <c r="R1" s="130" t="s">
        <v>12</v>
      </c>
      <c r="S1" s="129"/>
      <c r="T1" s="129"/>
      <c r="U1" s="129"/>
      <c r="V1" s="131" t="s">
        <v>13</v>
      </c>
      <c r="W1" s="132"/>
      <c r="X1" s="9"/>
      <c r="Y1" s="9"/>
    </row>
    <row r="2" spans="1:25" ht="15" x14ac:dyDescent="0.2">
      <c r="A2" s="5"/>
      <c r="B2" s="5"/>
      <c r="C2" s="5"/>
      <c r="D2" s="5"/>
      <c r="E2" s="10"/>
      <c r="F2" s="5"/>
      <c r="G2" s="8"/>
      <c r="H2" s="8"/>
      <c r="I2" s="138"/>
      <c r="J2" s="146"/>
      <c r="K2" s="146"/>
      <c r="L2" s="146"/>
      <c r="M2" s="146"/>
      <c r="N2" s="146"/>
      <c r="O2" s="147"/>
      <c r="P2" s="9"/>
      <c r="Q2" s="9"/>
      <c r="R2" s="133" t="s">
        <v>14</v>
      </c>
      <c r="S2" s="133" t="s">
        <v>15</v>
      </c>
      <c r="T2" s="136" t="s">
        <v>16</v>
      </c>
      <c r="U2" s="133" t="s">
        <v>17</v>
      </c>
      <c r="V2" s="133" t="s">
        <v>18</v>
      </c>
      <c r="W2" s="133" t="s">
        <v>19</v>
      </c>
      <c r="X2" s="9"/>
      <c r="Y2" s="9"/>
    </row>
    <row r="3" spans="1:25" ht="32" x14ac:dyDescent="0.2">
      <c r="A3" s="11" t="s">
        <v>20</v>
      </c>
      <c r="B3" s="11" t="s">
        <v>21</v>
      </c>
      <c r="C3" s="4"/>
      <c r="D3" s="5"/>
      <c r="E3" s="10"/>
      <c r="F3" s="5"/>
      <c r="G3" s="8"/>
      <c r="H3" s="8"/>
      <c r="I3" s="138"/>
      <c r="J3" s="146"/>
      <c r="K3" s="146"/>
      <c r="L3" s="146"/>
      <c r="M3" s="146"/>
      <c r="N3" s="146"/>
      <c r="O3" s="147"/>
      <c r="P3" s="9"/>
      <c r="Q3" s="9"/>
      <c r="R3" s="148"/>
      <c r="S3" s="148"/>
      <c r="T3" s="134"/>
      <c r="U3" s="134"/>
      <c r="V3" s="134"/>
      <c r="W3" s="134"/>
      <c r="X3" s="9"/>
      <c r="Y3" s="9"/>
    </row>
    <row r="4" spans="1:25" ht="15" x14ac:dyDescent="0.2">
      <c r="A4" s="11"/>
      <c r="B4" s="11"/>
      <c r="C4" s="11"/>
      <c r="D4" s="11"/>
      <c r="E4" s="12"/>
      <c r="F4" s="11"/>
      <c r="G4" s="13"/>
      <c r="H4" s="13"/>
      <c r="I4" s="139"/>
      <c r="J4" s="149"/>
      <c r="K4" s="149"/>
      <c r="L4" s="149"/>
      <c r="M4" s="149"/>
      <c r="N4" s="149"/>
      <c r="O4" s="150"/>
      <c r="P4" s="14"/>
      <c r="Q4" s="14"/>
      <c r="R4" s="148"/>
      <c r="S4" s="148"/>
      <c r="T4" s="134"/>
      <c r="U4" s="134"/>
      <c r="V4" s="134"/>
      <c r="W4" s="134"/>
      <c r="X4" s="14"/>
      <c r="Y4" s="14"/>
    </row>
    <row r="5" spans="1:25" ht="84" x14ac:dyDescent="0.15">
      <c r="A5" s="3" t="s">
        <v>22</v>
      </c>
      <c r="B5" s="3" t="s">
        <v>23</v>
      </c>
      <c r="C5" s="3" t="s">
        <v>24</v>
      </c>
      <c r="D5" s="3" t="s">
        <v>25</v>
      </c>
      <c r="E5" s="15" t="s">
        <v>26</v>
      </c>
      <c r="F5" s="3" t="s">
        <v>27</v>
      </c>
      <c r="G5" s="16" t="s">
        <v>28</v>
      </c>
      <c r="H5" s="16" t="s">
        <v>29</v>
      </c>
      <c r="I5" s="17" t="s">
        <v>30</v>
      </c>
      <c r="J5" s="18" t="s">
        <v>30</v>
      </c>
      <c r="K5" s="19" t="s">
        <v>31</v>
      </c>
      <c r="L5" s="20" t="s">
        <v>30</v>
      </c>
      <c r="M5" s="21" t="s">
        <v>30</v>
      </c>
      <c r="N5" s="22" t="s">
        <v>30</v>
      </c>
      <c r="O5" s="23" t="s">
        <v>30</v>
      </c>
      <c r="P5" s="24" t="s">
        <v>32</v>
      </c>
      <c r="Q5" s="24" t="s">
        <v>33</v>
      </c>
      <c r="R5" s="151"/>
      <c r="S5" s="151"/>
      <c r="T5" s="135"/>
      <c r="U5" s="135"/>
      <c r="V5" s="135"/>
      <c r="W5" s="135"/>
      <c r="X5" s="14"/>
      <c r="Y5" s="14"/>
    </row>
    <row r="6" spans="1:25" ht="224" x14ac:dyDescent="0.15">
      <c r="A6" s="25" t="s">
        <v>1</v>
      </c>
      <c r="B6" s="25"/>
      <c r="C6" s="25" t="s">
        <v>37</v>
      </c>
      <c r="D6" s="26" t="s">
        <v>38</v>
      </c>
      <c r="E6" s="27">
        <v>102</v>
      </c>
      <c r="F6" s="26" t="s">
        <v>39</v>
      </c>
      <c r="G6" s="26">
        <v>410</v>
      </c>
      <c r="H6" s="28" t="s">
        <v>35</v>
      </c>
      <c r="I6" s="28" t="s">
        <v>40</v>
      </c>
      <c r="J6" s="28" t="s">
        <v>41</v>
      </c>
      <c r="K6" s="29" t="s">
        <v>42</v>
      </c>
      <c r="L6" s="29" t="s">
        <v>43</v>
      </c>
      <c r="M6" s="28" t="s">
        <v>44</v>
      </c>
      <c r="N6" s="29" t="s">
        <v>45</v>
      </c>
      <c r="O6" s="29" t="s">
        <v>46</v>
      </c>
      <c r="P6" s="28">
        <v>102</v>
      </c>
      <c r="Q6" s="28" t="s">
        <v>47</v>
      </c>
      <c r="R6" s="30" t="s">
        <v>48</v>
      </c>
      <c r="S6" s="30" t="s">
        <v>49</v>
      </c>
      <c r="T6" s="31" t="s">
        <v>50</v>
      </c>
      <c r="U6" s="31" t="s">
        <v>51</v>
      </c>
      <c r="V6" s="31" t="s">
        <v>52</v>
      </c>
      <c r="W6" s="30" t="s">
        <v>53</v>
      </c>
      <c r="X6" s="32" t="s">
        <v>54</v>
      </c>
      <c r="Y6" s="32" t="s">
        <v>54</v>
      </c>
    </row>
    <row r="7" spans="1:25" ht="358" x14ac:dyDescent="0.15">
      <c r="A7" s="25" t="s">
        <v>1</v>
      </c>
      <c r="B7" s="25"/>
      <c r="C7" s="25" t="s">
        <v>55</v>
      </c>
      <c r="D7" s="26" t="s">
        <v>56</v>
      </c>
      <c r="E7" s="27">
        <v>370</v>
      </c>
      <c r="F7" s="26" t="s">
        <v>57</v>
      </c>
      <c r="G7" s="26">
        <v>1992</v>
      </c>
      <c r="H7" s="28" t="s">
        <v>35</v>
      </c>
      <c r="I7" s="28" t="s">
        <v>58</v>
      </c>
      <c r="J7" s="28" t="s">
        <v>59</v>
      </c>
      <c r="K7" s="29" t="s">
        <v>60</v>
      </c>
      <c r="L7" s="29" t="s">
        <v>61</v>
      </c>
      <c r="M7" s="28" t="s">
        <v>62</v>
      </c>
      <c r="N7" s="29" t="s">
        <v>63</v>
      </c>
      <c r="O7" s="29" t="s">
        <v>64</v>
      </c>
      <c r="P7" s="28">
        <v>370</v>
      </c>
      <c r="Q7" s="28" t="s">
        <v>65</v>
      </c>
      <c r="R7" s="30" t="s">
        <v>66</v>
      </c>
      <c r="S7" s="30" t="s">
        <v>67</v>
      </c>
      <c r="T7" s="31" t="s">
        <v>50</v>
      </c>
      <c r="U7" s="33" t="s">
        <v>68</v>
      </c>
      <c r="V7" s="31" t="s">
        <v>52</v>
      </c>
      <c r="W7" s="30" t="s">
        <v>69</v>
      </c>
      <c r="X7" s="32" t="s">
        <v>70</v>
      </c>
      <c r="Y7" s="32" t="s">
        <v>70</v>
      </c>
    </row>
    <row r="8" spans="1:25" ht="397" x14ac:dyDescent="0.15">
      <c r="A8" s="25" t="s">
        <v>1</v>
      </c>
      <c r="B8" s="25"/>
      <c r="C8" s="25" t="s">
        <v>71</v>
      </c>
      <c r="D8" s="26" t="s">
        <v>72</v>
      </c>
      <c r="E8" s="27">
        <v>1989</v>
      </c>
      <c r="F8" s="26" t="s">
        <v>73</v>
      </c>
      <c r="G8" s="26">
        <v>2318</v>
      </c>
      <c r="H8" s="28" t="s">
        <v>35</v>
      </c>
      <c r="I8" s="28" t="s">
        <v>74</v>
      </c>
      <c r="J8" s="28" t="s">
        <v>75</v>
      </c>
      <c r="K8" s="29" t="s">
        <v>76</v>
      </c>
      <c r="L8" s="29" t="s">
        <v>77</v>
      </c>
      <c r="M8" s="28" t="s">
        <v>78</v>
      </c>
      <c r="N8" s="29" t="s">
        <v>79</v>
      </c>
      <c r="O8" s="29" t="s">
        <v>80</v>
      </c>
      <c r="P8" s="34">
        <v>1989</v>
      </c>
      <c r="Q8" s="28" t="s">
        <v>81</v>
      </c>
      <c r="R8" s="30" t="s">
        <v>82</v>
      </c>
      <c r="S8" s="30" t="s">
        <v>83</v>
      </c>
      <c r="T8" s="31" t="s">
        <v>84</v>
      </c>
      <c r="U8" s="33" t="s">
        <v>85</v>
      </c>
      <c r="V8" s="31" t="s">
        <v>52</v>
      </c>
      <c r="W8" s="30" t="s">
        <v>82</v>
      </c>
      <c r="X8" s="32" t="s">
        <v>86</v>
      </c>
      <c r="Y8" s="32" t="s">
        <v>86</v>
      </c>
    </row>
    <row r="9" spans="1:25" ht="345" x14ac:dyDescent="0.15">
      <c r="A9" s="25" t="s">
        <v>1</v>
      </c>
      <c r="B9" s="25"/>
      <c r="C9" s="25" t="s">
        <v>87</v>
      </c>
      <c r="D9" s="35" t="s">
        <v>88</v>
      </c>
      <c r="E9" s="36">
        <v>2335</v>
      </c>
      <c r="F9" s="26" t="s">
        <v>89</v>
      </c>
      <c r="G9" s="26">
        <v>4254</v>
      </c>
      <c r="H9" s="28" t="s">
        <v>35</v>
      </c>
      <c r="I9" s="28" t="s">
        <v>90</v>
      </c>
      <c r="J9" s="28" t="s">
        <v>91</v>
      </c>
      <c r="K9" s="37" t="s">
        <v>92</v>
      </c>
      <c r="L9" s="29" t="s">
        <v>93</v>
      </c>
      <c r="M9" s="28" t="s">
        <v>94</v>
      </c>
      <c r="N9" s="29" t="s">
        <v>63</v>
      </c>
      <c r="O9" s="29" t="s">
        <v>95</v>
      </c>
      <c r="P9" s="38">
        <v>2335</v>
      </c>
      <c r="Q9" s="29" t="s">
        <v>96</v>
      </c>
      <c r="R9" s="30" t="s">
        <v>97</v>
      </c>
      <c r="S9" s="30" t="s">
        <v>98</v>
      </c>
      <c r="T9" s="31" t="s">
        <v>99</v>
      </c>
      <c r="U9" s="33" t="s">
        <v>100</v>
      </c>
      <c r="V9" s="31" t="s">
        <v>52</v>
      </c>
      <c r="W9" s="30" t="s">
        <v>97</v>
      </c>
      <c r="X9" s="32" t="s">
        <v>101</v>
      </c>
      <c r="Y9" s="32" t="s">
        <v>101</v>
      </c>
    </row>
    <row r="10" spans="1:25" ht="409.6" x14ac:dyDescent="0.15">
      <c r="A10" s="25" t="s">
        <v>1</v>
      </c>
      <c r="B10" s="25"/>
      <c r="C10" s="25" t="s">
        <v>102</v>
      </c>
      <c r="D10" s="26" t="s">
        <v>103</v>
      </c>
      <c r="E10" s="36">
        <v>4280</v>
      </c>
      <c r="F10" s="26" t="s">
        <v>104</v>
      </c>
      <c r="G10" s="26">
        <v>5032</v>
      </c>
      <c r="H10" s="28" t="s">
        <v>35</v>
      </c>
      <c r="I10" s="28" t="s">
        <v>105</v>
      </c>
      <c r="J10" s="28" t="s">
        <v>106</v>
      </c>
      <c r="K10" s="37" t="s">
        <v>107</v>
      </c>
      <c r="L10" s="29" t="s">
        <v>108</v>
      </c>
      <c r="M10" s="28" t="s">
        <v>109</v>
      </c>
      <c r="N10" s="29" t="s">
        <v>110</v>
      </c>
      <c r="O10" s="29" t="s">
        <v>111</v>
      </c>
      <c r="P10" s="38">
        <v>4280</v>
      </c>
      <c r="Q10" s="39" t="s">
        <v>112</v>
      </c>
      <c r="R10" s="30" t="s">
        <v>113</v>
      </c>
      <c r="S10" s="30" t="s">
        <v>114</v>
      </c>
      <c r="T10" s="31" t="s">
        <v>115</v>
      </c>
      <c r="U10" s="33" t="s">
        <v>116</v>
      </c>
      <c r="V10" s="31" t="s">
        <v>52</v>
      </c>
      <c r="W10" s="30" t="s">
        <v>113</v>
      </c>
      <c r="X10" s="32" t="s">
        <v>117</v>
      </c>
      <c r="Y10" s="32" t="s">
        <v>117</v>
      </c>
    </row>
    <row r="11" spans="1:25" ht="371" x14ac:dyDescent="0.15">
      <c r="A11" s="40" t="s">
        <v>1</v>
      </c>
      <c r="B11" s="40"/>
      <c r="C11" s="40" t="s">
        <v>118</v>
      </c>
      <c r="D11" s="41" t="s">
        <v>119</v>
      </c>
      <c r="E11" s="36">
        <v>5115</v>
      </c>
      <c r="F11" s="41" t="s">
        <v>120</v>
      </c>
      <c r="G11" s="41">
        <v>6428</v>
      </c>
      <c r="H11" s="42" t="s">
        <v>35</v>
      </c>
      <c r="I11" s="43" t="s">
        <v>121</v>
      </c>
      <c r="J11" s="43" t="s">
        <v>122</v>
      </c>
      <c r="K11" s="44" t="s">
        <v>123</v>
      </c>
      <c r="L11" s="43" t="s">
        <v>124</v>
      </c>
      <c r="M11" s="43" t="s">
        <v>125</v>
      </c>
      <c r="N11" s="43" t="s">
        <v>126</v>
      </c>
      <c r="O11" s="43" t="s">
        <v>127</v>
      </c>
      <c r="P11" s="45">
        <v>5115</v>
      </c>
      <c r="Q11" s="43" t="s">
        <v>128</v>
      </c>
      <c r="R11" s="43" t="s">
        <v>129</v>
      </c>
      <c r="S11" s="43" t="s">
        <v>130</v>
      </c>
      <c r="T11" s="46" t="s">
        <v>131</v>
      </c>
      <c r="U11" s="44" t="s">
        <v>132</v>
      </c>
      <c r="V11" s="47" t="s">
        <v>133</v>
      </c>
      <c r="W11" s="43" t="s">
        <v>129</v>
      </c>
      <c r="X11" s="48" t="s">
        <v>134</v>
      </c>
      <c r="Y11" s="48" t="s">
        <v>134</v>
      </c>
    </row>
    <row r="12" spans="1:25" ht="266" x14ac:dyDescent="0.15">
      <c r="A12" s="40" t="s">
        <v>1</v>
      </c>
      <c r="B12" s="40"/>
      <c r="C12" s="40" t="s">
        <v>135</v>
      </c>
      <c r="D12" s="41" t="s">
        <v>136</v>
      </c>
      <c r="E12" s="36">
        <v>6510</v>
      </c>
      <c r="F12" s="41" t="s">
        <v>137</v>
      </c>
      <c r="G12" s="41">
        <v>6692</v>
      </c>
      <c r="H12" s="42" t="s">
        <v>35</v>
      </c>
      <c r="I12" s="43" t="s">
        <v>138</v>
      </c>
      <c r="J12" s="42" t="s">
        <v>139</v>
      </c>
      <c r="K12" s="42" t="s">
        <v>140</v>
      </c>
      <c r="L12" s="43" t="s">
        <v>141</v>
      </c>
      <c r="M12" s="43" t="s">
        <v>142</v>
      </c>
      <c r="N12" s="43" t="s">
        <v>143</v>
      </c>
      <c r="O12" s="43" t="s">
        <v>144</v>
      </c>
      <c r="P12" s="45">
        <v>6510</v>
      </c>
      <c r="Q12" s="43" t="s">
        <v>145</v>
      </c>
      <c r="R12" s="43" t="s">
        <v>146</v>
      </c>
      <c r="S12" s="43" t="s">
        <v>147</v>
      </c>
      <c r="T12" s="49" t="s">
        <v>148</v>
      </c>
      <c r="U12" s="46" t="s">
        <v>149</v>
      </c>
      <c r="V12" s="44" t="s">
        <v>150</v>
      </c>
      <c r="W12" s="43" t="s">
        <v>151</v>
      </c>
      <c r="X12" s="43" t="s">
        <v>152</v>
      </c>
      <c r="Y12" s="43" t="s">
        <v>152</v>
      </c>
    </row>
    <row r="13" spans="1:25" ht="371" x14ac:dyDescent="0.15">
      <c r="A13" s="40" t="s">
        <v>1</v>
      </c>
      <c r="B13" s="40"/>
      <c r="C13" s="40" t="s">
        <v>153</v>
      </c>
      <c r="D13" s="41" t="s">
        <v>154</v>
      </c>
      <c r="E13" s="36">
        <v>6714</v>
      </c>
      <c r="F13" s="41" t="s">
        <v>155</v>
      </c>
      <c r="G13" s="41">
        <v>7301</v>
      </c>
      <c r="H13" s="42" t="s">
        <v>35</v>
      </c>
      <c r="I13" s="43" t="s">
        <v>156</v>
      </c>
      <c r="J13" s="42" t="s">
        <v>157</v>
      </c>
      <c r="K13" s="44" t="s">
        <v>158</v>
      </c>
      <c r="L13" s="43" t="s">
        <v>159</v>
      </c>
      <c r="M13" s="43" t="s">
        <v>160</v>
      </c>
      <c r="N13" s="43" t="s">
        <v>161</v>
      </c>
      <c r="O13" s="43" t="s">
        <v>162</v>
      </c>
      <c r="P13" s="45">
        <v>6714</v>
      </c>
      <c r="Q13" s="43" t="s">
        <v>163</v>
      </c>
      <c r="R13" s="43" t="s">
        <v>164</v>
      </c>
      <c r="S13" s="43" t="s">
        <v>165</v>
      </c>
      <c r="T13" s="46" t="s">
        <v>166</v>
      </c>
      <c r="U13" s="46" t="s">
        <v>167</v>
      </c>
      <c r="V13" s="46" t="s">
        <v>52</v>
      </c>
      <c r="W13" s="43" t="s">
        <v>164</v>
      </c>
      <c r="X13" s="48" t="s">
        <v>168</v>
      </c>
      <c r="Y13" s="48" t="s">
        <v>168</v>
      </c>
    </row>
    <row r="14" spans="1:25" ht="409.6" x14ac:dyDescent="0.15">
      <c r="A14" s="40" t="s">
        <v>1</v>
      </c>
      <c r="B14" s="40"/>
      <c r="C14" s="40" t="s">
        <v>169</v>
      </c>
      <c r="D14" s="41" t="s">
        <v>170</v>
      </c>
      <c r="E14" s="36">
        <v>7312</v>
      </c>
      <c r="F14" s="41" t="s">
        <v>171</v>
      </c>
      <c r="G14" s="41">
        <v>7650</v>
      </c>
      <c r="H14" s="42" t="s">
        <v>35</v>
      </c>
      <c r="I14" s="43" t="s">
        <v>172</v>
      </c>
      <c r="J14" s="42" t="s">
        <v>173</v>
      </c>
      <c r="K14" s="42" t="s">
        <v>174</v>
      </c>
      <c r="L14" s="43" t="s">
        <v>175</v>
      </c>
      <c r="M14" s="43" t="s">
        <v>176</v>
      </c>
      <c r="N14" s="43" t="s">
        <v>177</v>
      </c>
      <c r="O14" s="43" t="s">
        <v>178</v>
      </c>
      <c r="P14" s="45">
        <v>7312</v>
      </c>
      <c r="Q14" s="43" t="s">
        <v>179</v>
      </c>
      <c r="R14" s="43" t="s">
        <v>180</v>
      </c>
      <c r="S14" s="43" t="s">
        <v>181</v>
      </c>
      <c r="T14" s="46" t="s">
        <v>182</v>
      </c>
      <c r="U14" s="46" t="s">
        <v>183</v>
      </c>
      <c r="V14" s="46" t="s">
        <v>52</v>
      </c>
      <c r="W14" s="43" t="s">
        <v>180</v>
      </c>
      <c r="X14" s="48" t="s">
        <v>184</v>
      </c>
      <c r="Y14" s="48" t="s">
        <v>184</v>
      </c>
    </row>
    <row r="15" spans="1:25" ht="238" x14ac:dyDescent="0.15">
      <c r="A15" s="40" t="s">
        <v>1</v>
      </c>
      <c r="B15" s="40"/>
      <c r="C15" s="40" t="s">
        <v>185</v>
      </c>
      <c r="D15" s="41" t="s">
        <v>186</v>
      </c>
      <c r="E15" s="36">
        <v>7655</v>
      </c>
      <c r="F15" s="41" t="s">
        <v>187</v>
      </c>
      <c r="G15" s="41">
        <v>7909</v>
      </c>
      <c r="H15" s="42" t="s">
        <v>35</v>
      </c>
      <c r="I15" s="43" t="s">
        <v>188</v>
      </c>
      <c r="J15" s="42" t="s">
        <v>189</v>
      </c>
      <c r="K15" s="44" t="s">
        <v>190</v>
      </c>
      <c r="L15" s="43" t="s">
        <v>191</v>
      </c>
      <c r="M15" s="43" t="s">
        <v>192</v>
      </c>
      <c r="N15" s="43" t="s">
        <v>143</v>
      </c>
      <c r="O15" s="43" t="s">
        <v>193</v>
      </c>
      <c r="P15" s="45">
        <v>7655</v>
      </c>
      <c r="Q15" s="43" t="s">
        <v>194</v>
      </c>
      <c r="R15" s="43" t="s">
        <v>97</v>
      </c>
      <c r="S15" s="43" t="s">
        <v>195</v>
      </c>
      <c r="T15" s="46" t="s">
        <v>196</v>
      </c>
      <c r="U15" s="46" t="s">
        <v>197</v>
      </c>
      <c r="V15" s="46" t="s">
        <v>52</v>
      </c>
      <c r="W15" s="43" t="s">
        <v>97</v>
      </c>
      <c r="X15" s="48" t="s">
        <v>198</v>
      </c>
      <c r="Y15" s="48" t="s">
        <v>198</v>
      </c>
    </row>
    <row r="16" spans="1:25" ht="384" x14ac:dyDescent="0.15">
      <c r="A16" s="40" t="s">
        <v>1</v>
      </c>
      <c r="B16" s="40"/>
      <c r="C16" s="40" t="s">
        <v>199</v>
      </c>
      <c r="D16" s="41" t="s">
        <v>200</v>
      </c>
      <c r="E16" s="36">
        <v>7902</v>
      </c>
      <c r="F16" s="41" t="s">
        <v>201</v>
      </c>
      <c r="G16" s="41">
        <v>8342</v>
      </c>
      <c r="H16" s="42" t="s">
        <v>35</v>
      </c>
      <c r="I16" s="43" t="s">
        <v>202</v>
      </c>
      <c r="J16" s="42" t="s">
        <v>203</v>
      </c>
      <c r="K16" s="44" t="s">
        <v>204</v>
      </c>
      <c r="L16" s="43" t="s">
        <v>205</v>
      </c>
      <c r="M16" s="43" t="s">
        <v>206</v>
      </c>
      <c r="N16" s="43" t="s">
        <v>177</v>
      </c>
      <c r="O16" s="43" t="s">
        <v>178</v>
      </c>
      <c r="P16" s="45">
        <v>7902</v>
      </c>
      <c r="Q16" s="43" t="s">
        <v>207</v>
      </c>
      <c r="R16" s="43" t="s">
        <v>208</v>
      </c>
      <c r="S16" s="43" t="s">
        <v>209</v>
      </c>
      <c r="T16" s="46" t="s">
        <v>210</v>
      </c>
      <c r="U16" s="46" t="s">
        <v>211</v>
      </c>
      <c r="V16" s="46" t="s">
        <v>52</v>
      </c>
      <c r="W16" s="43" t="s">
        <v>208</v>
      </c>
      <c r="X16" s="48" t="s">
        <v>212</v>
      </c>
      <c r="Y16" s="48" t="s">
        <v>212</v>
      </c>
    </row>
    <row r="17" spans="1:25" ht="371" x14ac:dyDescent="0.15">
      <c r="A17" s="40" t="s">
        <v>1</v>
      </c>
      <c r="B17" s="40"/>
      <c r="C17" s="40" t="s">
        <v>213</v>
      </c>
      <c r="D17" s="41" t="s">
        <v>214</v>
      </c>
      <c r="E17" s="36">
        <v>8378</v>
      </c>
      <c r="F17" s="41" t="s">
        <v>215</v>
      </c>
      <c r="G17" s="41">
        <v>8959</v>
      </c>
      <c r="H17" s="42" t="s">
        <v>35</v>
      </c>
      <c r="I17" s="43" t="s">
        <v>216</v>
      </c>
      <c r="J17" s="42" t="s">
        <v>217</v>
      </c>
      <c r="K17" s="44" t="s">
        <v>218</v>
      </c>
      <c r="L17" s="43" t="s">
        <v>219</v>
      </c>
      <c r="M17" s="43" t="s">
        <v>220</v>
      </c>
      <c r="N17" s="43" t="s">
        <v>221</v>
      </c>
      <c r="O17" s="43" t="s">
        <v>222</v>
      </c>
      <c r="P17" s="45">
        <v>8378</v>
      </c>
      <c r="Q17" s="43" t="s">
        <v>223</v>
      </c>
      <c r="R17" s="43" t="s">
        <v>224</v>
      </c>
      <c r="S17" s="43" t="s">
        <v>225</v>
      </c>
      <c r="T17" s="46" t="s">
        <v>226</v>
      </c>
      <c r="U17" s="48" t="s">
        <v>227</v>
      </c>
      <c r="V17" s="46" t="s">
        <v>52</v>
      </c>
      <c r="W17" s="43" t="s">
        <v>224</v>
      </c>
      <c r="X17" s="48" t="s">
        <v>228</v>
      </c>
      <c r="Y17" s="48" t="s">
        <v>228</v>
      </c>
    </row>
    <row r="18" spans="1:25" ht="384" x14ac:dyDescent="0.15">
      <c r="A18" s="40" t="s">
        <v>1</v>
      </c>
      <c r="B18" s="50"/>
      <c r="C18" s="40" t="s">
        <v>229</v>
      </c>
      <c r="D18" s="41" t="s">
        <v>230</v>
      </c>
      <c r="E18" s="36">
        <v>9060</v>
      </c>
      <c r="F18" s="41" t="s">
        <v>231</v>
      </c>
      <c r="G18" s="41">
        <v>9413</v>
      </c>
      <c r="H18" s="42" t="s">
        <v>35</v>
      </c>
      <c r="I18" s="43" t="s">
        <v>232</v>
      </c>
      <c r="J18" s="42" t="s">
        <v>233</v>
      </c>
      <c r="K18" s="44" t="s">
        <v>234</v>
      </c>
      <c r="L18" s="43" t="s">
        <v>235</v>
      </c>
      <c r="M18" s="43" t="s">
        <v>236</v>
      </c>
      <c r="N18" s="43" t="s">
        <v>237</v>
      </c>
      <c r="O18" s="43" t="s">
        <v>238</v>
      </c>
      <c r="P18" s="45">
        <v>9060</v>
      </c>
      <c r="Q18" s="43" t="s">
        <v>239</v>
      </c>
      <c r="R18" s="43" t="s">
        <v>240</v>
      </c>
      <c r="S18" s="43" t="s">
        <v>241</v>
      </c>
      <c r="T18" s="46" t="s">
        <v>242</v>
      </c>
      <c r="U18" s="48" t="s">
        <v>243</v>
      </c>
      <c r="V18" s="46" t="s">
        <v>52</v>
      </c>
      <c r="W18" s="43" t="s">
        <v>240</v>
      </c>
      <c r="X18" s="48" t="s">
        <v>244</v>
      </c>
      <c r="Y18" s="48" t="s">
        <v>244</v>
      </c>
    </row>
    <row r="19" spans="1:25" ht="384" x14ac:dyDescent="0.15">
      <c r="A19" s="40" t="s">
        <v>1</v>
      </c>
      <c r="B19" s="40"/>
      <c r="C19" s="40" t="s">
        <v>245</v>
      </c>
      <c r="D19" s="41" t="s">
        <v>246</v>
      </c>
      <c r="E19" s="36">
        <v>9452</v>
      </c>
      <c r="F19" s="41" t="s">
        <v>247</v>
      </c>
      <c r="G19" s="41">
        <v>9784</v>
      </c>
      <c r="H19" s="42" t="s">
        <v>35</v>
      </c>
      <c r="I19" s="43" t="s">
        <v>248</v>
      </c>
      <c r="J19" s="42" t="s">
        <v>249</v>
      </c>
      <c r="K19" s="44" t="s">
        <v>250</v>
      </c>
      <c r="L19" s="43" t="s">
        <v>251</v>
      </c>
      <c r="M19" s="43" t="s">
        <v>252</v>
      </c>
      <c r="N19" s="43" t="s">
        <v>253</v>
      </c>
      <c r="O19" s="43" t="s">
        <v>254</v>
      </c>
      <c r="P19" s="45">
        <v>9452</v>
      </c>
      <c r="Q19" s="43" t="s">
        <v>255</v>
      </c>
      <c r="R19" s="43" t="s">
        <v>240</v>
      </c>
      <c r="S19" s="43" t="s">
        <v>256</v>
      </c>
      <c r="T19" s="46" t="s">
        <v>257</v>
      </c>
      <c r="U19" s="48" t="s">
        <v>243</v>
      </c>
      <c r="V19" s="46" t="s">
        <v>52</v>
      </c>
      <c r="W19" s="43" t="s">
        <v>240</v>
      </c>
      <c r="X19" s="48" t="s">
        <v>258</v>
      </c>
      <c r="Y19" s="48" t="s">
        <v>258</v>
      </c>
    </row>
    <row r="20" spans="1:25" ht="384" x14ac:dyDescent="0.15">
      <c r="A20" s="40" t="s">
        <v>1</v>
      </c>
      <c r="B20" s="40"/>
      <c r="C20" s="40" t="s">
        <v>259</v>
      </c>
      <c r="D20" s="41" t="s">
        <v>260</v>
      </c>
      <c r="E20" s="36">
        <v>9788</v>
      </c>
      <c r="F20" s="41" t="s">
        <v>261</v>
      </c>
      <c r="G20" s="41">
        <v>12076</v>
      </c>
      <c r="H20" s="42" t="s">
        <v>35</v>
      </c>
      <c r="I20" s="43" t="s">
        <v>262</v>
      </c>
      <c r="J20" s="43" t="s">
        <v>263</v>
      </c>
      <c r="K20" s="44" t="s">
        <v>264</v>
      </c>
      <c r="L20" s="43" t="s">
        <v>265</v>
      </c>
      <c r="M20" s="43" t="s">
        <v>266</v>
      </c>
      <c r="N20" s="43" t="s">
        <v>267</v>
      </c>
      <c r="O20" s="43" t="s">
        <v>222</v>
      </c>
      <c r="P20" s="45">
        <v>9788</v>
      </c>
      <c r="Q20" s="43" t="s">
        <v>268</v>
      </c>
      <c r="R20" s="43" t="s">
        <v>269</v>
      </c>
      <c r="S20" s="43" t="s">
        <v>270</v>
      </c>
      <c r="T20" s="44" t="s">
        <v>271</v>
      </c>
      <c r="U20" s="48" t="s">
        <v>272</v>
      </c>
      <c r="V20" s="46" t="s">
        <v>273</v>
      </c>
      <c r="W20" s="43" t="s">
        <v>269</v>
      </c>
      <c r="X20" s="48" t="s">
        <v>274</v>
      </c>
      <c r="Y20" s="48" t="s">
        <v>274</v>
      </c>
    </row>
    <row r="21" spans="1:25" ht="371" x14ac:dyDescent="0.15">
      <c r="A21" s="40" t="s">
        <v>1</v>
      </c>
      <c r="B21" s="40"/>
      <c r="C21" s="40" t="s">
        <v>275</v>
      </c>
      <c r="D21" s="41" t="s">
        <v>276</v>
      </c>
      <c r="E21" s="36">
        <v>12076</v>
      </c>
      <c r="F21" s="41" t="s">
        <v>277</v>
      </c>
      <c r="G21" s="41">
        <v>12921</v>
      </c>
      <c r="H21" s="42" t="s">
        <v>35</v>
      </c>
      <c r="I21" s="43" t="s">
        <v>278</v>
      </c>
      <c r="J21" s="43" t="s">
        <v>279</v>
      </c>
      <c r="K21" s="44" t="s">
        <v>280</v>
      </c>
      <c r="L21" s="43" t="s">
        <v>281</v>
      </c>
      <c r="M21" s="43" t="s">
        <v>282</v>
      </c>
      <c r="N21" s="43" t="s">
        <v>221</v>
      </c>
      <c r="O21" s="43" t="s">
        <v>222</v>
      </c>
      <c r="P21" s="45">
        <v>12076</v>
      </c>
      <c r="Q21" s="43" t="s">
        <v>283</v>
      </c>
      <c r="R21" s="43" t="s">
        <v>284</v>
      </c>
      <c r="S21" s="43" t="s">
        <v>285</v>
      </c>
      <c r="T21" s="46" t="s">
        <v>286</v>
      </c>
      <c r="U21" s="48" t="s">
        <v>287</v>
      </c>
      <c r="V21" s="46" t="s">
        <v>52</v>
      </c>
      <c r="W21" s="43" t="s">
        <v>284</v>
      </c>
      <c r="X21" s="48" t="s">
        <v>288</v>
      </c>
      <c r="Y21" s="48" t="s">
        <v>288</v>
      </c>
    </row>
    <row r="22" spans="1:25" ht="226" x14ac:dyDescent="0.2">
      <c r="A22" s="51" t="s">
        <v>0</v>
      </c>
      <c r="B22" s="51"/>
      <c r="C22" s="51" t="s">
        <v>289</v>
      </c>
      <c r="D22" s="52">
        <v>12931</v>
      </c>
      <c r="E22" s="53">
        <v>12931</v>
      </c>
      <c r="F22" s="52">
        <v>14175</v>
      </c>
      <c r="G22" s="54">
        <v>1244</v>
      </c>
      <c r="H22" s="54" t="s">
        <v>35</v>
      </c>
      <c r="I22" s="55" t="s">
        <v>290</v>
      </c>
      <c r="J22" s="56" t="s">
        <v>291</v>
      </c>
      <c r="K22" s="57" t="s">
        <v>292</v>
      </c>
      <c r="L22" s="55" t="s">
        <v>293</v>
      </c>
      <c r="M22" s="56" t="s">
        <v>294</v>
      </c>
      <c r="N22" s="58" t="s">
        <v>295</v>
      </c>
      <c r="O22" s="57" t="s">
        <v>296</v>
      </c>
      <c r="P22" s="55">
        <v>12931</v>
      </c>
      <c r="Q22" s="59" t="s">
        <v>297</v>
      </c>
      <c r="R22" s="60" t="s">
        <v>298</v>
      </c>
      <c r="S22" s="61" t="s">
        <v>299</v>
      </c>
      <c r="T22" s="61" t="s">
        <v>300</v>
      </c>
      <c r="U22" s="62" t="s">
        <v>284</v>
      </c>
      <c r="V22" s="62"/>
      <c r="W22" s="62"/>
      <c r="X22" s="63" t="s">
        <v>301</v>
      </c>
      <c r="Y22" s="64"/>
    </row>
    <row r="23" spans="1:25" ht="176" x14ac:dyDescent="0.2">
      <c r="A23" s="51" t="s">
        <v>0</v>
      </c>
      <c r="B23" s="51"/>
      <c r="C23" s="65" t="s">
        <v>302</v>
      </c>
      <c r="D23" s="51">
        <v>14180</v>
      </c>
      <c r="E23" s="66">
        <v>14180</v>
      </c>
      <c r="F23" s="51">
        <v>15139</v>
      </c>
      <c r="G23" s="54">
        <v>959</v>
      </c>
      <c r="H23" s="54" t="s">
        <v>35</v>
      </c>
      <c r="I23" s="55" t="s">
        <v>290</v>
      </c>
      <c r="J23" s="56" t="s">
        <v>303</v>
      </c>
      <c r="K23" s="57" t="s">
        <v>304</v>
      </c>
      <c r="L23" s="55" t="s">
        <v>305</v>
      </c>
      <c r="M23" s="56" t="s">
        <v>306</v>
      </c>
      <c r="N23" s="58" t="s">
        <v>307</v>
      </c>
      <c r="O23" s="57" t="s">
        <v>308</v>
      </c>
      <c r="P23" s="55">
        <v>14180</v>
      </c>
      <c r="Q23" s="59" t="s">
        <v>309</v>
      </c>
      <c r="R23" s="60" t="s">
        <v>310</v>
      </c>
      <c r="S23" s="61" t="s">
        <v>311</v>
      </c>
      <c r="T23" s="61" t="s">
        <v>312</v>
      </c>
      <c r="U23" s="67" t="s">
        <v>284</v>
      </c>
      <c r="V23" s="62"/>
      <c r="W23" s="62"/>
      <c r="X23" s="63" t="s">
        <v>313</v>
      </c>
      <c r="Y23" s="64"/>
    </row>
    <row r="24" spans="1:25" ht="226" x14ac:dyDescent="0.2">
      <c r="A24" s="51" t="s">
        <v>0</v>
      </c>
      <c r="B24" s="51"/>
      <c r="C24" s="51" t="s">
        <v>314</v>
      </c>
      <c r="D24" s="52">
        <v>15149</v>
      </c>
      <c r="E24" s="53">
        <v>15149</v>
      </c>
      <c r="F24" s="52">
        <v>15772</v>
      </c>
      <c r="G24" s="54"/>
      <c r="H24" s="54" t="s">
        <v>35</v>
      </c>
      <c r="I24" s="56" t="s">
        <v>315</v>
      </c>
      <c r="J24" s="56" t="s">
        <v>316</v>
      </c>
      <c r="K24" s="57" t="s">
        <v>317</v>
      </c>
      <c r="L24" s="64" t="s">
        <v>318</v>
      </c>
      <c r="M24" s="56" t="s">
        <v>306</v>
      </c>
      <c r="N24" s="58" t="s">
        <v>319</v>
      </c>
      <c r="O24" s="57" t="s">
        <v>320</v>
      </c>
      <c r="P24" s="64">
        <v>15149</v>
      </c>
      <c r="Q24" s="59" t="s">
        <v>321</v>
      </c>
      <c r="R24" s="60" t="s">
        <v>322</v>
      </c>
      <c r="S24" s="61" t="s">
        <v>323</v>
      </c>
      <c r="T24" s="61" t="s">
        <v>324</v>
      </c>
      <c r="U24" s="2" t="s">
        <v>284</v>
      </c>
      <c r="V24" s="68"/>
      <c r="W24" s="68"/>
      <c r="X24" s="63" t="s">
        <v>313</v>
      </c>
      <c r="Y24" s="64"/>
    </row>
    <row r="25" spans="1:25" ht="196" x14ac:dyDescent="0.2">
      <c r="A25" s="51" t="s">
        <v>0</v>
      </c>
      <c r="B25" s="51"/>
      <c r="C25" s="51" t="s">
        <v>325</v>
      </c>
      <c r="D25" s="52">
        <v>15772</v>
      </c>
      <c r="E25" s="53">
        <v>15772</v>
      </c>
      <c r="F25" s="52">
        <v>16194</v>
      </c>
      <c r="G25" s="54">
        <v>422</v>
      </c>
      <c r="H25" s="54" t="s">
        <v>35</v>
      </c>
      <c r="I25" s="64" t="s">
        <v>290</v>
      </c>
      <c r="J25" s="56" t="s">
        <v>326</v>
      </c>
      <c r="K25" s="57" t="s">
        <v>327</v>
      </c>
      <c r="L25" s="64" t="s">
        <v>328</v>
      </c>
      <c r="M25" s="56" t="s">
        <v>329</v>
      </c>
      <c r="N25" s="1" t="s">
        <v>330</v>
      </c>
      <c r="O25" s="57" t="s">
        <v>331</v>
      </c>
      <c r="P25" s="64">
        <v>15772</v>
      </c>
      <c r="Q25" s="59" t="s">
        <v>332</v>
      </c>
      <c r="R25" s="60" t="s">
        <v>333</v>
      </c>
      <c r="S25" s="61" t="s">
        <v>334</v>
      </c>
      <c r="T25" s="61" t="s">
        <v>335</v>
      </c>
      <c r="U25" s="68" t="s">
        <v>336</v>
      </c>
      <c r="V25" s="69" t="s">
        <v>337</v>
      </c>
      <c r="W25" s="68" t="s">
        <v>338</v>
      </c>
      <c r="X25" s="70" t="s">
        <v>339</v>
      </c>
      <c r="Y25" s="64"/>
    </row>
    <row r="26" spans="1:25" ht="151" x14ac:dyDescent="0.2">
      <c r="A26" s="51" t="s">
        <v>0</v>
      </c>
      <c r="B26" s="51"/>
      <c r="C26" s="51" t="s">
        <v>340</v>
      </c>
      <c r="D26" s="52">
        <v>16204</v>
      </c>
      <c r="E26" s="53">
        <v>16204</v>
      </c>
      <c r="F26" s="52">
        <v>16494</v>
      </c>
      <c r="G26" s="54">
        <v>293</v>
      </c>
      <c r="H26" s="54" t="s">
        <v>35</v>
      </c>
      <c r="I26" s="64" t="s">
        <v>290</v>
      </c>
      <c r="J26" s="56" t="s">
        <v>341</v>
      </c>
      <c r="K26" s="57" t="s">
        <v>342</v>
      </c>
      <c r="L26" s="71" t="s">
        <v>343</v>
      </c>
      <c r="M26" s="56" t="s">
        <v>306</v>
      </c>
      <c r="N26" s="72" t="s">
        <v>344</v>
      </c>
      <c r="O26" s="57" t="s">
        <v>345</v>
      </c>
      <c r="P26" s="64">
        <v>16201</v>
      </c>
      <c r="Q26" s="59" t="s">
        <v>346</v>
      </c>
      <c r="R26" s="60" t="s">
        <v>347</v>
      </c>
      <c r="S26" s="61" t="s">
        <v>348</v>
      </c>
      <c r="T26" s="61" t="s">
        <v>349</v>
      </c>
      <c r="U26" s="68" t="s">
        <v>336</v>
      </c>
      <c r="V26" s="69" t="s">
        <v>350</v>
      </c>
      <c r="W26" s="68"/>
      <c r="X26" s="70" t="s">
        <v>351</v>
      </c>
      <c r="Y26" s="64"/>
    </row>
    <row r="27" spans="1:25" ht="166" x14ac:dyDescent="0.2">
      <c r="A27" s="51" t="s">
        <v>0</v>
      </c>
      <c r="B27" s="51"/>
      <c r="C27" s="51" t="s">
        <v>352</v>
      </c>
      <c r="D27" s="52">
        <v>16561</v>
      </c>
      <c r="E27" s="53">
        <v>16561</v>
      </c>
      <c r="F27" s="52">
        <v>17622</v>
      </c>
      <c r="G27" s="54">
        <v>1061</v>
      </c>
      <c r="H27" s="54" t="s">
        <v>35</v>
      </c>
      <c r="I27" s="64" t="s">
        <v>290</v>
      </c>
      <c r="J27" s="56" t="s">
        <v>353</v>
      </c>
      <c r="K27" s="57" t="s">
        <v>354</v>
      </c>
      <c r="L27" s="64" t="s">
        <v>355</v>
      </c>
      <c r="M27" s="56" t="s">
        <v>306</v>
      </c>
      <c r="N27" s="1" t="s">
        <v>356</v>
      </c>
      <c r="O27" s="57" t="s">
        <v>357</v>
      </c>
      <c r="P27" s="64">
        <v>16561</v>
      </c>
      <c r="Q27" s="59" t="s">
        <v>358</v>
      </c>
      <c r="R27" s="60" t="s">
        <v>359</v>
      </c>
      <c r="S27" s="61" t="s">
        <v>360</v>
      </c>
      <c r="T27" s="61" t="s">
        <v>361</v>
      </c>
      <c r="U27" s="68" t="s">
        <v>362</v>
      </c>
      <c r="V27" s="69"/>
      <c r="W27" s="68"/>
      <c r="X27" s="70" t="s">
        <v>363</v>
      </c>
      <c r="Y27" s="64"/>
    </row>
    <row r="28" spans="1:25" ht="294" x14ac:dyDescent="0.2">
      <c r="A28" s="51" t="s">
        <v>0</v>
      </c>
      <c r="C28" s="51" t="s">
        <v>364</v>
      </c>
      <c r="D28" s="52">
        <v>17622</v>
      </c>
      <c r="E28" s="53">
        <v>17622</v>
      </c>
      <c r="F28" s="52">
        <v>17930</v>
      </c>
      <c r="G28" s="54">
        <v>308</v>
      </c>
      <c r="H28" s="54" t="s">
        <v>35</v>
      </c>
      <c r="I28" s="64" t="s">
        <v>290</v>
      </c>
      <c r="J28" s="56" t="s">
        <v>365</v>
      </c>
      <c r="K28" s="57" t="s">
        <v>366</v>
      </c>
      <c r="L28" s="64" t="s">
        <v>367</v>
      </c>
      <c r="M28" s="56" t="s">
        <v>368</v>
      </c>
      <c r="N28" s="1" t="s">
        <v>369</v>
      </c>
      <c r="O28" s="57" t="s">
        <v>370</v>
      </c>
      <c r="P28" s="64">
        <v>17622</v>
      </c>
      <c r="Q28" s="59" t="s">
        <v>371</v>
      </c>
      <c r="R28" s="60" t="s">
        <v>372</v>
      </c>
      <c r="S28" s="61" t="s">
        <v>373</v>
      </c>
      <c r="T28" s="61" t="s">
        <v>374</v>
      </c>
      <c r="U28" s="70" t="s">
        <v>375</v>
      </c>
      <c r="V28" s="69" t="s">
        <v>376</v>
      </c>
      <c r="W28" s="68"/>
      <c r="X28" s="70" t="s">
        <v>377</v>
      </c>
      <c r="Y28" s="64"/>
    </row>
    <row r="29" spans="1:25" ht="226" x14ac:dyDescent="0.2">
      <c r="A29" s="51" t="s">
        <v>0</v>
      </c>
      <c r="B29" s="51"/>
      <c r="C29" s="51" t="s">
        <v>378</v>
      </c>
      <c r="D29" s="52">
        <v>18194</v>
      </c>
      <c r="E29" s="53">
        <v>18194</v>
      </c>
      <c r="F29" s="52">
        <v>18063</v>
      </c>
      <c r="G29" s="54">
        <v>131</v>
      </c>
      <c r="H29" s="54" t="s">
        <v>379</v>
      </c>
      <c r="I29" s="64" t="s">
        <v>290</v>
      </c>
      <c r="J29" s="56" t="s">
        <v>380</v>
      </c>
      <c r="K29" s="57" t="s">
        <v>381</v>
      </c>
      <c r="L29" s="64" t="s">
        <v>382</v>
      </c>
      <c r="M29" s="56" t="s">
        <v>306</v>
      </c>
      <c r="N29" s="1" t="s">
        <v>344</v>
      </c>
      <c r="O29" s="57" t="s">
        <v>383</v>
      </c>
      <c r="P29" s="64">
        <v>18194</v>
      </c>
      <c r="Q29" s="59" t="s">
        <v>384</v>
      </c>
      <c r="R29" s="60" t="s">
        <v>385</v>
      </c>
      <c r="S29" s="61" t="s">
        <v>386</v>
      </c>
      <c r="T29" s="61" t="s">
        <v>387</v>
      </c>
      <c r="U29" s="68" t="s">
        <v>388</v>
      </c>
      <c r="V29" s="69" t="s">
        <v>389</v>
      </c>
      <c r="W29" s="68"/>
      <c r="X29" s="70" t="s">
        <v>390</v>
      </c>
      <c r="Y29" s="64"/>
    </row>
    <row r="30" spans="1:25" ht="226" x14ac:dyDescent="0.2">
      <c r="A30" s="51" t="s">
        <v>0</v>
      </c>
      <c r="C30" s="51" t="s">
        <v>391</v>
      </c>
      <c r="D30" s="52">
        <v>18505</v>
      </c>
      <c r="E30" s="53">
        <v>18505</v>
      </c>
      <c r="F30" s="52">
        <v>18191</v>
      </c>
      <c r="G30" s="54">
        <v>314</v>
      </c>
      <c r="H30" s="54" t="s">
        <v>379</v>
      </c>
      <c r="I30" s="64" t="s">
        <v>290</v>
      </c>
      <c r="J30" s="56" t="s">
        <v>392</v>
      </c>
      <c r="K30" s="57" t="s">
        <v>393</v>
      </c>
      <c r="L30" s="64" t="s">
        <v>394</v>
      </c>
      <c r="M30" s="56" t="s">
        <v>395</v>
      </c>
      <c r="N30" s="1" t="s">
        <v>396</v>
      </c>
      <c r="O30" s="57" t="s">
        <v>397</v>
      </c>
      <c r="P30" s="64">
        <v>18505</v>
      </c>
      <c r="Q30" s="59" t="s">
        <v>398</v>
      </c>
      <c r="R30" s="60" t="s">
        <v>399</v>
      </c>
      <c r="S30" s="61" t="s">
        <v>400</v>
      </c>
      <c r="T30" s="61" t="s">
        <v>401</v>
      </c>
      <c r="U30" s="73" t="s">
        <v>388</v>
      </c>
      <c r="V30" s="69" t="s">
        <v>350</v>
      </c>
      <c r="W30" s="68"/>
      <c r="X30" s="70" t="s">
        <v>351</v>
      </c>
      <c r="Y30" s="64"/>
    </row>
    <row r="31" spans="1:25" ht="239" x14ac:dyDescent="0.2">
      <c r="A31" s="51" t="s">
        <v>0</v>
      </c>
      <c r="B31" s="51"/>
      <c r="C31" s="51" t="s">
        <v>402</v>
      </c>
      <c r="D31" s="52">
        <v>18717</v>
      </c>
      <c r="E31" s="53">
        <v>18717</v>
      </c>
      <c r="F31" s="52">
        <v>18502</v>
      </c>
      <c r="G31" s="54">
        <v>215</v>
      </c>
      <c r="H31" s="54" t="s">
        <v>379</v>
      </c>
      <c r="I31" s="64" t="s">
        <v>290</v>
      </c>
      <c r="J31" s="56" t="s">
        <v>403</v>
      </c>
      <c r="K31" s="57" t="s">
        <v>404</v>
      </c>
      <c r="L31" s="64" t="s">
        <v>405</v>
      </c>
      <c r="M31" s="56" t="s">
        <v>406</v>
      </c>
      <c r="N31" s="1" t="s">
        <v>344</v>
      </c>
      <c r="O31" s="57" t="s">
        <v>407</v>
      </c>
      <c r="P31" s="64">
        <v>18717</v>
      </c>
      <c r="Q31" s="59" t="s">
        <v>408</v>
      </c>
      <c r="R31" s="60" t="s">
        <v>409</v>
      </c>
      <c r="S31" s="61" t="s">
        <v>410</v>
      </c>
      <c r="T31" s="61" t="s">
        <v>411</v>
      </c>
      <c r="U31" s="70" t="s">
        <v>412</v>
      </c>
      <c r="V31" s="68"/>
      <c r="W31" s="68"/>
      <c r="X31" s="70" t="s">
        <v>413</v>
      </c>
      <c r="Y31" s="64"/>
    </row>
    <row r="32" spans="1:25" ht="181" x14ac:dyDescent="0.2">
      <c r="A32" s="51" t="s">
        <v>0</v>
      </c>
      <c r="B32" s="51"/>
      <c r="C32" s="51" t="s">
        <v>414</v>
      </c>
      <c r="D32" s="52">
        <v>19489</v>
      </c>
      <c r="E32" s="53">
        <v>19489</v>
      </c>
      <c r="F32" s="52">
        <v>18770</v>
      </c>
      <c r="G32" s="54">
        <v>719</v>
      </c>
      <c r="H32" s="54" t="s">
        <v>379</v>
      </c>
      <c r="I32" s="64" t="s">
        <v>290</v>
      </c>
      <c r="J32" s="56" t="s">
        <v>415</v>
      </c>
      <c r="K32" s="57" t="s">
        <v>416</v>
      </c>
      <c r="L32" s="64" t="s">
        <v>417</v>
      </c>
      <c r="M32" s="56" t="s">
        <v>306</v>
      </c>
      <c r="N32" s="1" t="s">
        <v>418</v>
      </c>
      <c r="O32" s="57" t="s">
        <v>419</v>
      </c>
      <c r="P32" s="64">
        <v>19489</v>
      </c>
      <c r="Q32" s="59" t="s">
        <v>420</v>
      </c>
      <c r="R32" s="60" t="s">
        <v>421</v>
      </c>
      <c r="S32" s="61" t="s">
        <v>422</v>
      </c>
      <c r="T32" s="61" t="s">
        <v>423</v>
      </c>
      <c r="U32" s="68" t="s">
        <v>388</v>
      </c>
      <c r="V32" s="69" t="s">
        <v>350</v>
      </c>
      <c r="W32" s="68"/>
      <c r="X32" s="70" t="s">
        <v>351</v>
      </c>
      <c r="Y32" s="64"/>
    </row>
    <row r="33" spans="1:25" ht="99" x14ac:dyDescent="0.2">
      <c r="A33" s="51" t="s">
        <v>2</v>
      </c>
      <c r="B33" s="51"/>
      <c r="C33" s="51">
        <v>28</v>
      </c>
      <c r="D33" s="74">
        <v>20069</v>
      </c>
      <c r="E33" s="75">
        <v>20069</v>
      </c>
      <c r="F33" s="51">
        <v>19911</v>
      </c>
      <c r="G33" s="54">
        <f t="shared" ref="G33:G42" si="0">E33-F33</f>
        <v>158</v>
      </c>
      <c r="H33" s="54" t="s">
        <v>424</v>
      </c>
      <c r="I33" s="64" t="s">
        <v>425</v>
      </c>
      <c r="J33" s="64" t="s">
        <v>426</v>
      </c>
      <c r="K33" s="1" t="s">
        <v>427</v>
      </c>
      <c r="L33" s="64" t="s">
        <v>428</v>
      </c>
      <c r="M33" s="64" t="s">
        <v>429</v>
      </c>
      <c r="N33" s="1" t="s">
        <v>430</v>
      </c>
      <c r="O33" s="1" t="s">
        <v>431</v>
      </c>
      <c r="P33" s="64">
        <v>20069</v>
      </c>
      <c r="Q33" s="64" t="s">
        <v>432</v>
      </c>
      <c r="R33" s="1" t="s">
        <v>433</v>
      </c>
      <c r="S33" s="1" t="s">
        <v>434</v>
      </c>
      <c r="T33" s="1" t="s">
        <v>435</v>
      </c>
      <c r="U33" s="76" t="s">
        <v>388</v>
      </c>
      <c r="V33" s="1" t="s">
        <v>436</v>
      </c>
      <c r="W33" s="1"/>
      <c r="X33" s="64"/>
      <c r="Y33" s="64"/>
    </row>
    <row r="34" spans="1:25" ht="155" x14ac:dyDescent="0.2">
      <c r="A34" s="51" t="s">
        <v>2</v>
      </c>
      <c r="B34" s="51"/>
      <c r="C34" s="51">
        <v>29</v>
      </c>
      <c r="D34" s="74">
        <v>20437</v>
      </c>
      <c r="E34" s="77">
        <v>20506</v>
      </c>
      <c r="F34" s="51">
        <v>20147</v>
      </c>
      <c r="G34" s="54">
        <f t="shared" si="0"/>
        <v>359</v>
      </c>
      <c r="H34" s="54" t="s">
        <v>424</v>
      </c>
      <c r="I34" s="64" t="s">
        <v>437</v>
      </c>
      <c r="J34" s="64" t="s">
        <v>438</v>
      </c>
      <c r="K34" s="1" t="s">
        <v>439</v>
      </c>
      <c r="L34" s="64" t="s">
        <v>440</v>
      </c>
      <c r="M34" s="64" t="s">
        <v>441</v>
      </c>
      <c r="N34" s="1" t="s">
        <v>442</v>
      </c>
      <c r="O34" s="1" t="s">
        <v>443</v>
      </c>
      <c r="P34" s="152">
        <v>20506</v>
      </c>
      <c r="Q34" s="64" t="s">
        <v>444</v>
      </c>
      <c r="R34" s="1" t="s">
        <v>433</v>
      </c>
      <c r="S34" s="1" t="s">
        <v>445</v>
      </c>
      <c r="T34" s="1" t="s">
        <v>446</v>
      </c>
      <c r="U34" s="76" t="s">
        <v>388</v>
      </c>
      <c r="V34" s="1" t="s">
        <v>447</v>
      </c>
      <c r="W34" s="1"/>
      <c r="X34" s="64"/>
      <c r="Y34" s="64"/>
    </row>
    <row r="35" spans="1:25" ht="141" x14ac:dyDescent="0.2">
      <c r="A35" s="51" t="s">
        <v>2</v>
      </c>
      <c r="B35" s="51"/>
      <c r="C35" s="78">
        <v>30</v>
      </c>
      <c r="D35" s="74">
        <v>20823</v>
      </c>
      <c r="E35" s="75">
        <v>20856</v>
      </c>
      <c r="F35" s="51">
        <v>20503</v>
      </c>
      <c r="G35" s="54">
        <f t="shared" si="0"/>
        <v>353</v>
      </c>
      <c r="H35" s="54" t="s">
        <v>424</v>
      </c>
      <c r="I35" s="64" t="s">
        <v>448</v>
      </c>
      <c r="J35" s="64" t="s">
        <v>449</v>
      </c>
      <c r="K35" s="1" t="s">
        <v>450</v>
      </c>
      <c r="L35" s="64" t="s">
        <v>451</v>
      </c>
      <c r="M35" s="64" t="s">
        <v>441</v>
      </c>
      <c r="N35" s="1" t="s">
        <v>452</v>
      </c>
      <c r="O35" s="1" t="s">
        <v>453</v>
      </c>
      <c r="P35" s="64">
        <v>20856</v>
      </c>
      <c r="Q35" s="64" t="s">
        <v>454</v>
      </c>
      <c r="R35" s="1" t="s">
        <v>455</v>
      </c>
      <c r="S35" s="1" t="s">
        <v>456</v>
      </c>
      <c r="T35" s="1" t="s">
        <v>457</v>
      </c>
      <c r="U35" s="1" t="s">
        <v>458</v>
      </c>
      <c r="V35" s="1"/>
      <c r="W35" s="1"/>
      <c r="X35" s="64"/>
      <c r="Y35" s="64"/>
    </row>
    <row r="36" spans="1:25" ht="127" x14ac:dyDescent="0.2">
      <c r="A36" s="51" t="s">
        <v>2</v>
      </c>
      <c r="B36" s="51"/>
      <c r="C36" s="51">
        <v>31</v>
      </c>
      <c r="D36" s="74">
        <v>21194</v>
      </c>
      <c r="E36" s="79">
        <v>21194</v>
      </c>
      <c r="F36" s="51">
        <v>20853</v>
      </c>
      <c r="G36" s="54">
        <f t="shared" si="0"/>
        <v>341</v>
      </c>
      <c r="H36" s="54" t="s">
        <v>424</v>
      </c>
      <c r="I36" s="64" t="s">
        <v>459</v>
      </c>
      <c r="J36" s="80" t="s">
        <v>460</v>
      </c>
      <c r="K36" s="1" t="s">
        <v>461</v>
      </c>
      <c r="L36" s="64" t="s">
        <v>462</v>
      </c>
      <c r="M36" s="64" t="s">
        <v>441</v>
      </c>
      <c r="N36" s="1" t="s">
        <v>463</v>
      </c>
      <c r="O36" s="1" t="s">
        <v>464</v>
      </c>
      <c r="P36" s="153">
        <v>21194</v>
      </c>
      <c r="Q36" s="64" t="s">
        <v>465</v>
      </c>
      <c r="R36" s="1" t="s">
        <v>466</v>
      </c>
      <c r="S36" s="1" t="s">
        <v>467</v>
      </c>
      <c r="T36" s="1" t="s">
        <v>468</v>
      </c>
      <c r="U36" s="1" t="s">
        <v>466</v>
      </c>
      <c r="V36" s="1"/>
      <c r="W36" s="1"/>
      <c r="X36" s="64"/>
      <c r="Y36" s="64"/>
    </row>
    <row r="37" spans="1:25" ht="127" x14ac:dyDescent="0.2">
      <c r="A37" s="51" t="s">
        <v>2</v>
      </c>
      <c r="B37" s="51"/>
      <c r="C37" s="51">
        <v>32</v>
      </c>
      <c r="D37" s="74">
        <v>21511</v>
      </c>
      <c r="E37" s="75">
        <v>21511</v>
      </c>
      <c r="F37" s="51">
        <v>21287</v>
      </c>
      <c r="G37" s="54">
        <f t="shared" si="0"/>
        <v>224</v>
      </c>
      <c r="H37" s="54" t="s">
        <v>424</v>
      </c>
      <c r="I37" s="64" t="s">
        <v>469</v>
      </c>
      <c r="J37" s="80" t="s">
        <v>470</v>
      </c>
      <c r="K37" s="1" t="s">
        <v>471</v>
      </c>
      <c r="L37" s="81" t="s">
        <v>472</v>
      </c>
      <c r="M37" s="64" t="s">
        <v>441</v>
      </c>
      <c r="N37" s="1" t="s">
        <v>473</v>
      </c>
      <c r="O37" s="1" t="s">
        <v>474</v>
      </c>
      <c r="P37" s="64">
        <v>21511</v>
      </c>
      <c r="Q37" s="64" t="s">
        <v>475</v>
      </c>
      <c r="R37" s="1" t="s">
        <v>433</v>
      </c>
      <c r="S37" s="1" t="s">
        <v>476</v>
      </c>
      <c r="T37" s="1" t="s">
        <v>477</v>
      </c>
      <c r="U37" s="76" t="s">
        <v>433</v>
      </c>
      <c r="V37" s="1" t="s">
        <v>478</v>
      </c>
      <c r="W37" s="1" t="s">
        <v>479</v>
      </c>
      <c r="X37" s="64"/>
      <c r="Y37" s="64"/>
    </row>
    <row r="38" spans="1:25" ht="113" x14ac:dyDescent="0.2">
      <c r="A38" s="51" t="s">
        <v>2</v>
      </c>
      <c r="B38" s="51"/>
      <c r="C38" s="51">
        <v>33</v>
      </c>
      <c r="D38" s="74">
        <v>21957</v>
      </c>
      <c r="E38" s="75">
        <v>21957</v>
      </c>
      <c r="F38" s="51">
        <v>21514</v>
      </c>
      <c r="G38" s="54">
        <f t="shared" si="0"/>
        <v>443</v>
      </c>
      <c r="H38" s="54" t="s">
        <v>424</v>
      </c>
      <c r="I38" s="64" t="s">
        <v>480</v>
      </c>
      <c r="J38" s="80" t="s">
        <v>481</v>
      </c>
      <c r="K38" s="1" t="s">
        <v>482</v>
      </c>
      <c r="L38" s="81" t="s">
        <v>483</v>
      </c>
      <c r="M38" s="64" t="s">
        <v>484</v>
      </c>
      <c r="N38" s="1" t="s">
        <v>485</v>
      </c>
      <c r="O38" s="1" t="s">
        <v>486</v>
      </c>
      <c r="P38" s="64">
        <v>21957</v>
      </c>
      <c r="Q38" s="64" t="s">
        <v>475</v>
      </c>
      <c r="R38" s="1" t="s">
        <v>433</v>
      </c>
      <c r="S38" s="1" t="s">
        <v>487</v>
      </c>
      <c r="T38" s="1" t="s">
        <v>488</v>
      </c>
      <c r="U38" s="76" t="s">
        <v>433</v>
      </c>
      <c r="V38" s="1" t="s">
        <v>489</v>
      </c>
      <c r="W38" s="1"/>
      <c r="X38" s="64"/>
      <c r="Y38" s="64"/>
    </row>
    <row r="39" spans="1:25" ht="99" x14ac:dyDescent="0.2">
      <c r="A39" s="51" t="s">
        <v>2</v>
      </c>
      <c r="B39" s="51"/>
      <c r="C39" s="51">
        <v>34</v>
      </c>
      <c r="D39" s="74">
        <v>22210</v>
      </c>
      <c r="E39" s="75">
        <v>22210</v>
      </c>
      <c r="F39" s="51">
        <v>22016</v>
      </c>
      <c r="G39" s="54">
        <f t="shared" si="0"/>
        <v>194</v>
      </c>
      <c r="H39" s="54" t="s">
        <v>424</v>
      </c>
      <c r="I39" s="64" t="s">
        <v>490</v>
      </c>
      <c r="J39" s="80" t="s">
        <v>491</v>
      </c>
      <c r="K39" s="1" t="s">
        <v>492</v>
      </c>
      <c r="L39" s="81" t="s">
        <v>493</v>
      </c>
      <c r="M39" s="64" t="s">
        <v>441</v>
      </c>
      <c r="N39" s="1" t="s">
        <v>494</v>
      </c>
      <c r="O39" s="1" t="s">
        <v>495</v>
      </c>
      <c r="P39" s="64">
        <v>22210</v>
      </c>
      <c r="Q39" s="64" t="s">
        <v>475</v>
      </c>
      <c r="R39" s="1" t="s">
        <v>433</v>
      </c>
      <c r="S39" s="1" t="s">
        <v>496</v>
      </c>
      <c r="T39" s="1" t="s">
        <v>497</v>
      </c>
      <c r="U39" s="76" t="s">
        <v>433</v>
      </c>
      <c r="V39" s="1" t="s">
        <v>489</v>
      </c>
      <c r="W39" s="1"/>
      <c r="X39" s="64"/>
      <c r="Y39" s="64"/>
    </row>
    <row r="40" spans="1:25" ht="99" x14ac:dyDescent="0.2">
      <c r="A40" s="51" t="s">
        <v>2</v>
      </c>
      <c r="B40" s="51"/>
      <c r="C40" s="51">
        <v>35</v>
      </c>
      <c r="D40" s="74">
        <v>22617</v>
      </c>
      <c r="E40" s="75">
        <v>22617</v>
      </c>
      <c r="F40" s="51">
        <v>22357</v>
      </c>
      <c r="G40" s="54">
        <f t="shared" si="0"/>
        <v>260</v>
      </c>
      <c r="H40" s="54" t="s">
        <v>424</v>
      </c>
      <c r="I40" s="64" t="s">
        <v>498</v>
      </c>
      <c r="J40" s="80" t="s">
        <v>499</v>
      </c>
      <c r="K40" s="1" t="s">
        <v>500</v>
      </c>
      <c r="L40" s="81" t="s">
        <v>501</v>
      </c>
      <c r="M40" s="64" t="s">
        <v>441</v>
      </c>
      <c r="N40" s="1" t="s">
        <v>502</v>
      </c>
      <c r="O40" s="1" t="s">
        <v>503</v>
      </c>
      <c r="P40" s="64">
        <v>22617</v>
      </c>
      <c r="Q40" s="64" t="s">
        <v>475</v>
      </c>
      <c r="R40" s="1" t="s">
        <v>433</v>
      </c>
      <c r="S40" s="1" t="s">
        <v>504</v>
      </c>
      <c r="T40" s="1" t="s">
        <v>505</v>
      </c>
      <c r="U40" s="76" t="s">
        <v>433</v>
      </c>
      <c r="V40" s="1" t="s">
        <v>489</v>
      </c>
      <c r="W40" s="1"/>
      <c r="X40" s="64"/>
      <c r="Y40" s="64"/>
    </row>
    <row r="41" spans="1:25" ht="113" x14ac:dyDescent="0.2">
      <c r="A41" s="51" t="s">
        <v>2</v>
      </c>
      <c r="B41" s="51"/>
      <c r="C41" s="51">
        <v>36</v>
      </c>
      <c r="D41" s="74">
        <v>23912</v>
      </c>
      <c r="E41" s="79">
        <v>23912</v>
      </c>
      <c r="F41" s="51">
        <v>22719</v>
      </c>
      <c r="G41" s="54">
        <f t="shared" si="0"/>
        <v>1193</v>
      </c>
      <c r="H41" s="54" t="s">
        <v>424</v>
      </c>
      <c r="I41" s="64" t="s">
        <v>506</v>
      </c>
      <c r="J41" s="80" t="s">
        <v>507</v>
      </c>
      <c r="K41" s="1" t="s">
        <v>508</v>
      </c>
      <c r="L41" s="81" t="s">
        <v>509</v>
      </c>
      <c r="M41" s="64" t="s">
        <v>441</v>
      </c>
      <c r="N41" s="1" t="s">
        <v>510</v>
      </c>
      <c r="O41" s="1" t="s">
        <v>511</v>
      </c>
      <c r="P41" s="154">
        <v>23913</v>
      </c>
      <c r="Q41" s="64" t="s">
        <v>512</v>
      </c>
      <c r="R41" s="1" t="s">
        <v>513</v>
      </c>
      <c r="S41" s="1" t="s">
        <v>514</v>
      </c>
      <c r="T41" s="1" t="s">
        <v>515</v>
      </c>
      <c r="U41" s="1" t="s">
        <v>516</v>
      </c>
      <c r="V41" s="1"/>
      <c r="W41" s="1"/>
      <c r="X41" s="64"/>
      <c r="Y41" s="64"/>
    </row>
    <row r="42" spans="1:25" ht="99" x14ac:dyDescent="0.2">
      <c r="A42" s="51" t="s">
        <v>2</v>
      </c>
      <c r="B42" s="51"/>
      <c r="C42" s="51">
        <v>37</v>
      </c>
      <c r="D42" s="74">
        <v>24282</v>
      </c>
      <c r="E42" s="75">
        <v>24282</v>
      </c>
      <c r="F42" s="51">
        <v>23905</v>
      </c>
      <c r="G42" s="54">
        <f t="shared" si="0"/>
        <v>377</v>
      </c>
      <c r="H42" s="54" t="s">
        <v>424</v>
      </c>
      <c r="I42" s="64" t="s">
        <v>517</v>
      </c>
      <c r="J42" s="64" t="s">
        <v>518</v>
      </c>
      <c r="K42" s="1" t="s">
        <v>519</v>
      </c>
      <c r="L42" s="81" t="s">
        <v>520</v>
      </c>
      <c r="M42" s="64" t="s">
        <v>521</v>
      </c>
      <c r="N42" s="1" t="s">
        <v>522</v>
      </c>
      <c r="O42" s="1" t="s">
        <v>523</v>
      </c>
      <c r="P42" s="64">
        <v>24282</v>
      </c>
      <c r="Q42" s="64" t="s">
        <v>524</v>
      </c>
      <c r="R42" s="1" t="s">
        <v>525</v>
      </c>
      <c r="S42" s="1" t="s">
        <v>526</v>
      </c>
      <c r="T42" s="1" t="s">
        <v>527</v>
      </c>
      <c r="U42" s="1" t="s">
        <v>528</v>
      </c>
      <c r="V42" s="1"/>
      <c r="W42" s="1"/>
      <c r="X42" s="64"/>
      <c r="Y42" s="64"/>
    </row>
    <row r="43" spans="1:25" ht="85" x14ac:dyDescent="0.2">
      <c r="A43" s="51" t="s">
        <v>2</v>
      </c>
      <c r="B43" s="51"/>
      <c r="C43" s="51">
        <v>38</v>
      </c>
      <c r="D43" s="51">
        <v>24502</v>
      </c>
      <c r="E43" s="75">
        <v>24502</v>
      </c>
      <c r="F43" s="51">
        <v>24771</v>
      </c>
      <c r="G43" s="54">
        <f>F43-E43</f>
        <v>269</v>
      </c>
      <c r="H43" s="54" t="s">
        <v>35</v>
      </c>
      <c r="I43" s="64" t="s">
        <v>529</v>
      </c>
      <c r="J43" s="80" t="s">
        <v>530</v>
      </c>
      <c r="K43" s="1" t="s">
        <v>531</v>
      </c>
      <c r="L43" s="81" t="s">
        <v>532</v>
      </c>
      <c r="M43" s="64" t="s">
        <v>441</v>
      </c>
      <c r="N43" s="1" t="s">
        <v>533</v>
      </c>
      <c r="O43" s="1" t="s">
        <v>534</v>
      </c>
      <c r="P43" s="64">
        <v>24502</v>
      </c>
      <c r="Q43" s="64" t="s">
        <v>475</v>
      </c>
      <c r="R43" s="1" t="s">
        <v>466</v>
      </c>
      <c r="S43" s="1" t="s">
        <v>535</v>
      </c>
      <c r="T43" s="1" t="s">
        <v>536</v>
      </c>
      <c r="U43" s="1" t="s">
        <v>466</v>
      </c>
      <c r="V43" s="1"/>
      <c r="W43" s="1"/>
      <c r="X43" s="64"/>
      <c r="Y43" s="64"/>
    </row>
    <row r="44" spans="1:25" ht="281" x14ac:dyDescent="0.2">
      <c r="A44" s="51" t="s">
        <v>34</v>
      </c>
      <c r="B44" s="51" t="s">
        <v>537</v>
      </c>
      <c r="C44" s="51" t="s">
        <v>538</v>
      </c>
      <c r="D44" s="51">
        <v>24772</v>
      </c>
      <c r="E44" s="66">
        <v>24772</v>
      </c>
      <c r="F44" s="51">
        <v>25002</v>
      </c>
      <c r="G44" s="54">
        <v>231</v>
      </c>
      <c r="H44" s="54" t="s">
        <v>35</v>
      </c>
      <c r="I44" s="64" t="s">
        <v>539</v>
      </c>
      <c r="J44" s="80" t="s">
        <v>540</v>
      </c>
      <c r="K44" s="1" t="s">
        <v>541</v>
      </c>
      <c r="L44" s="82" t="s">
        <v>542</v>
      </c>
      <c r="M44" s="64" t="s">
        <v>543</v>
      </c>
      <c r="N44" s="1" t="s">
        <v>544</v>
      </c>
      <c r="O44" s="1" t="s">
        <v>545</v>
      </c>
      <c r="P44" s="64">
        <v>24772</v>
      </c>
      <c r="Q44" s="64" t="s">
        <v>546</v>
      </c>
      <c r="R44" s="70" t="s">
        <v>547</v>
      </c>
      <c r="S44" s="70" t="s">
        <v>548</v>
      </c>
      <c r="T44" s="70" t="s">
        <v>549</v>
      </c>
      <c r="U44" s="70" t="s">
        <v>550</v>
      </c>
      <c r="V44" s="70"/>
      <c r="W44" s="70"/>
      <c r="X44" s="64" t="s">
        <v>551</v>
      </c>
      <c r="Y44" s="64"/>
    </row>
    <row r="45" spans="1:25" ht="385" x14ac:dyDescent="0.2">
      <c r="A45" s="51" t="s">
        <v>34</v>
      </c>
      <c r="B45" s="51" t="s">
        <v>537</v>
      </c>
      <c r="C45" s="51" t="s">
        <v>552</v>
      </c>
      <c r="D45" s="51">
        <v>24999</v>
      </c>
      <c r="E45" s="66">
        <v>24999</v>
      </c>
      <c r="F45" s="51">
        <v>26012</v>
      </c>
      <c r="G45" s="54">
        <v>1014</v>
      </c>
      <c r="H45" s="54" t="s">
        <v>35</v>
      </c>
      <c r="I45" s="64" t="s">
        <v>553</v>
      </c>
      <c r="J45" s="80" t="s">
        <v>554</v>
      </c>
      <c r="K45" s="1" t="s">
        <v>555</v>
      </c>
      <c r="L45" s="64" t="s">
        <v>556</v>
      </c>
      <c r="M45" s="64" t="s">
        <v>557</v>
      </c>
      <c r="N45" s="1" t="s">
        <v>558</v>
      </c>
      <c r="O45" s="1" t="s">
        <v>559</v>
      </c>
      <c r="P45" s="64">
        <v>24999</v>
      </c>
      <c r="Q45" s="64" t="s">
        <v>560</v>
      </c>
      <c r="R45" s="70" t="s">
        <v>561</v>
      </c>
      <c r="S45" s="70" t="s">
        <v>562</v>
      </c>
      <c r="T45" s="70" t="s">
        <v>563</v>
      </c>
      <c r="U45" s="70" t="s">
        <v>564</v>
      </c>
      <c r="V45" s="70"/>
      <c r="W45" s="70"/>
      <c r="X45" s="64" t="s">
        <v>565</v>
      </c>
      <c r="Y45" s="64"/>
    </row>
    <row r="46" spans="1:25" ht="333" x14ac:dyDescent="0.2">
      <c r="A46" s="51" t="s">
        <v>34</v>
      </c>
      <c r="B46" s="51" t="s">
        <v>537</v>
      </c>
      <c r="C46" s="51" t="s">
        <v>566</v>
      </c>
      <c r="D46" s="51">
        <v>26013</v>
      </c>
      <c r="E46" s="66">
        <v>26013</v>
      </c>
      <c r="F46" s="51">
        <v>26810</v>
      </c>
      <c r="G46" s="54">
        <v>798</v>
      </c>
      <c r="H46" s="54" t="s">
        <v>35</v>
      </c>
      <c r="I46" s="64" t="s">
        <v>567</v>
      </c>
      <c r="J46" s="80" t="s">
        <v>568</v>
      </c>
      <c r="K46" s="1" t="s">
        <v>569</v>
      </c>
      <c r="L46" s="64" t="s">
        <v>570</v>
      </c>
      <c r="M46" s="64" t="s">
        <v>571</v>
      </c>
      <c r="N46" s="1" t="s">
        <v>572</v>
      </c>
      <c r="O46" s="1" t="s">
        <v>573</v>
      </c>
      <c r="P46" s="64">
        <v>26013</v>
      </c>
      <c r="Q46" s="64" t="s">
        <v>574</v>
      </c>
      <c r="R46" s="70" t="s">
        <v>575</v>
      </c>
      <c r="S46" s="70" t="s">
        <v>576</v>
      </c>
      <c r="T46" s="83" t="s">
        <v>577</v>
      </c>
      <c r="U46" s="70" t="s">
        <v>578</v>
      </c>
      <c r="V46" s="70"/>
      <c r="W46" s="70"/>
      <c r="X46" s="64" t="s">
        <v>551</v>
      </c>
      <c r="Y46" s="64"/>
    </row>
    <row r="47" spans="1:25" ht="253" x14ac:dyDescent="0.2">
      <c r="A47" s="51" t="s">
        <v>34</v>
      </c>
      <c r="B47" s="51" t="s">
        <v>537</v>
      </c>
      <c r="C47" s="51" t="s">
        <v>579</v>
      </c>
      <c r="D47" s="51">
        <v>26807</v>
      </c>
      <c r="E47" s="66">
        <v>26807</v>
      </c>
      <c r="F47" s="51">
        <v>27400</v>
      </c>
      <c r="G47" s="54">
        <v>594</v>
      </c>
      <c r="H47" s="54" t="s">
        <v>35</v>
      </c>
      <c r="I47" s="84" t="s">
        <v>580</v>
      </c>
      <c r="J47" s="80" t="s">
        <v>581</v>
      </c>
      <c r="K47" s="1" t="s">
        <v>582</v>
      </c>
      <c r="L47" s="85" t="s">
        <v>583</v>
      </c>
      <c r="M47" s="84" t="s">
        <v>584</v>
      </c>
      <c r="N47" s="1" t="s">
        <v>585</v>
      </c>
      <c r="O47" s="1" t="s">
        <v>586</v>
      </c>
      <c r="P47" s="64">
        <v>26807</v>
      </c>
      <c r="Q47" s="64" t="s">
        <v>587</v>
      </c>
      <c r="R47" s="70" t="s">
        <v>588</v>
      </c>
      <c r="S47" s="83" t="s">
        <v>589</v>
      </c>
      <c r="T47" s="83" t="s">
        <v>590</v>
      </c>
      <c r="U47" s="83" t="s">
        <v>591</v>
      </c>
      <c r="V47" s="70"/>
      <c r="W47" s="70"/>
      <c r="X47" s="86" t="s">
        <v>592</v>
      </c>
      <c r="Y47" s="86"/>
    </row>
    <row r="48" spans="1:25" ht="409.6" x14ac:dyDescent="0.2">
      <c r="A48" s="51" t="s">
        <v>34</v>
      </c>
      <c r="B48" s="51" t="s">
        <v>537</v>
      </c>
      <c r="C48" s="51" t="s">
        <v>593</v>
      </c>
      <c r="D48" s="51">
        <v>27168</v>
      </c>
      <c r="E48" s="66">
        <v>27168</v>
      </c>
      <c r="F48" s="51">
        <v>28064</v>
      </c>
      <c r="G48" s="54">
        <v>897</v>
      </c>
      <c r="H48" s="54" t="s">
        <v>35</v>
      </c>
      <c r="I48" s="84" t="s">
        <v>594</v>
      </c>
      <c r="J48" s="80" t="s">
        <v>595</v>
      </c>
      <c r="K48" s="1" t="s">
        <v>596</v>
      </c>
      <c r="L48" s="85" t="s">
        <v>597</v>
      </c>
      <c r="M48" s="84" t="s">
        <v>598</v>
      </c>
      <c r="N48" s="1" t="s">
        <v>599</v>
      </c>
      <c r="O48" s="1" t="s">
        <v>600</v>
      </c>
      <c r="P48" s="64">
        <v>27168</v>
      </c>
      <c r="Q48" s="64" t="s">
        <v>601</v>
      </c>
      <c r="R48" s="70" t="s">
        <v>588</v>
      </c>
      <c r="S48" s="70" t="s">
        <v>602</v>
      </c>
      <c r="T48" s="70" t="s">
        <v>603</v>
      </c>
      <c r="U48" s="83" t="s">
        <v>591</v>
      </c>
      <c r="V48" s="70"/>
      <c r="W48" s="70"/>
      <c r="X48" s="64" t="s">
        <v>592</v>
      </c>
      <c r="Y48" s="64"/>
    </row>
    <row r="49" spans="1:25" ht="333" x14ac:dyDescent="0.2">
      <c r="A49" s="51" t="s">
        <v>34</v>
      </c>
      <c r="B49" s="51" t="s">
        <v>537</v>
      </c>
      <c r="C49" s="51" t="s">
        <v>604</v>
      </c>
      <c r="D49" s="51">
        <v>28082</v>
      </c>
      <c r="E49" s="66">
        <v>28061</v>
      </c>
      <c r="F49" s="51">
        <v>28441</v>
      </c>
      <c r="G49" s="54">
        <v>381</v>
      </c>
      <c r="H49" s="54" t="s">
        <v>35</v>
      </c>
      <c r="I49" s="84" t="s">
        <v>605</v>
      </c>
      <c r="J49" s="80" t="s">
        <v>606</v>
      </c>
      <c r="K49" s="1" t="s">
        <v>607</v>
      </c>
      <c r="L49" s="85" t="s">
        <v>608</v>
      </c>
      <c r="M49" s="84" t="s">
        <v>609</v>
      </c>
      <c r="N49" s="1" t="s">
        <v>610</v>
      </c>
      <c r="O49" s="1" t="s">
        <v>611</v>
      </c>
      <c r="P49" s="64">
        <v>28061</v>
      </c>
      <c r="Q49" s="64" t="s">
        <v>612</v>
      </c>
      <c r="R49" s="70" t="s">
        <v>547</v>
      </c>
      <c r="S49" s="70" t="s">
        <v>613</v>
      </c>
      <c r="T49" s="70" t="s">
        <v>614</v>
      </c>
      <c r="U49" s="83" t="s">
        <v>578</v>
      </c>
      <c r="V49" s="70"/>
      <c r="W49" s="70"/>
      <c r="X49" s="64" t="s">
        <v>551</v>
      </c>
      <c r="Y49" s="64"/>
    </row>
    <row r="50" spans="1:25" ht="359" x14ac:dyDescent="0.2">
      <c r="A50" s="51" t="s">
        <v>34</v>
      </c>
      <c r="B50" s="51" t="s">
        <v>537</v>
      </c>
      <c r="C50" s="51" t="s">
        <v>615</v>
      </c>
      <c r="D50" s="51">
        <v>28474</v>
      </c>
      <c r="E50" s="66">
        <v>28438</v>
      </c>
      <c r="F50" s="51">
        <v>28911</v>
      </c>
      <c r="G50" s="54">
        <v>474</v>
      </c>
      <c r="H50" s="54" t="s">
        <v>35</v>
      </c>
      <c r="I50" s="84" t="s">
        <v>616</v>
      </c>
      <c r="J50" s="80" t="s">
        <v>617</v>
      </c>
      <c r="K50" s="1" t="s">
        <v>618</v>
      </c>
      <c r="L50" s="85" t="s">
        <v>619</v>
      </c>
      <c r="M50" s="84" t="s">
        <v>620</v>
      </c>
      <c r="N50" s="1" t="s">
        <v>621</v>
      </c>
      <c r="O50" s="1" t="s">
        <v>622</v>
      </c>
      <c r="P50" s="64">
        <v>28438</v>
      </c>
      <c r="Q50" s="64" t="s">
        <v>623</v>
      </c>
      <c r="R50" s="70" t="s">
        <v>624</v>
      </c>
      <c r="S50" s="70" t="s">
        <v>625</v>
      </c>
      <c r="T50" s="70" t="s">
        <v>626</v>
      </c>
      <c r="U50" s="70" t="s">
        <v>627</v>
      </c>
      <c r="V50" s="70"/>
      <c r="W50" s="70"/>
      <c r="X50" s="64" t="s">
        <v>628</v>
      </c>
      <c r="Y50" s="64"/>
    </row>
    <row r="51" spans="1:25" ht="281" x14ac:dyDescent="0.2">
      <c r="A51" s="51" t="s">
        <v>34</v>
      </c>
      <c r="B51" s="51" t="s">
        <v>537</v>
      </c>
      <c r="C51" s="51" t="s">
        <v>629</v>
      </c>
      <c r="D51" s="51">
        <v>28908</v>
      </c>
      <c r="E51" s="66">
        <v>28908</v>
      </c>
      <c r="F51" s="51">
        <v>29687</v>
      </c>
      <c r="G51" s="54">
        <v>780</v>
      </c>
      <c r="H51" s="54" t="s">
        <v>35</v>
      </c>
      <c r="I51" s="84" t="s">
        <v>630</v>
      </c>
      <c r="J51" s="80" t="s">
        <v>631</v>
      </c>
      <c r="K51" s="1" t="s">
        <v>632</v>
      </c>
      <c r="L51" s="85" t="s">
        <v>633</v>
      </c>
      <c r="M51" s="84" t="s">
        <v>634</v>
      </c>
      <c r="N51" s="1" t="s">
        <v>635</v>
      </c>
      <c r="O51" s="1" t="s">
        <v>636</v>
      </c>
      <c r="P51" s="64">
        <v>28908</v>
      </c>
      <c r="Q51" s="64" t="s">
        <v>637</v>
      </c>
      <c r="R51" s="70" t="s">
        <v>547</v>
      </c>
      <c r="S51" s="70" t="s">
        <v>638</v>
      </c>
      <c r="T51" s="70" t="s">
        <v>639</v>
      </c>
      <c r="U51" s="70" t="s">
        <v>578</v>
      </c>
      <c r="V51" s="70"/>
      <c r="W51" s="70"/>
      <c r="X51" s="64"/>
      <c r="Y51" s="64"/>
    </row>
    <row r="52" spans="1:25" ht="253" x14ac:dyDescent="0.2">
      <c r="A52" s="51" t="s">
        <v>34</v>
      </c>
      <c r="B52" s="51" t="s">
        <v>537</v>
      </c>
      <c r="C52" s="51" t="s">
        <v>640</v>
      </c>
      <c r="D52" s="51">
        <v>29684</v>
      </c>
      <c r="E52" s="66">
        <v>29684</v>
      </c>
      <c r="F52" s="51">
        <v>31087</v>
      </c>
      <c r="G52" s="54">
        <v>1404</v>
      </c>
      <c r="H52" s="54" t="s">
        <v>35</v>
      </c>
      <c r="I52" s="84" t="s">
        <v>641</v>
      </c>
      <c r="J52" s="87" t="s">
        <v>642</v>
      </c>
      <c r="K52" s="1" t="s">
        <v>643</v>
      </c>
      <c r="L52" s="85" t="s">
        <v>644</v>
      </c>
      <c r="M52" s="84" t="s">
        <v>645</v>
      </c>
      <c r="N52" s="1" t="s">
        <v>646</v>
      </c>
      <c r="O52" s="1" t="s">
        <v>647</v>
      </c>
      <c r="P52" s="64">
        <v>29684</v>
      </c>
      <c r="Q52" s="64" t="s">
        <v>648</v>
      </c>
      <c r="R52" s="70" t="s">
        <v>588</v>
      </c>
      <c r="S52" s="70" t="s">
        <v>649</v>
      </c>
      <c r="T52" s="70" t="s">
        <v>650</v>
      </c>
      <c r="U52" s="70" t="s">
        <v>591</v>
      </c>
      <c r="V52" s="70"/>
      <c r="W52" s="70"/>
      <c r="X52" s="64" t="s">
        <v>592</v>
      </c>
      <c r="Y52" s="64"/>
    </row>
    <row r="53" spans="1:25" ht="267" x14ac:dyDescent="0.2">
      <c r="A53" s="51" t="s">
        <v>34</v>
      </c>
      <c r="B53" s="51" t="s">
        <v>537</v>
      </c>
      <c r="C53" s="51" t="s">
        <v>651</v>
      </c>
      <c r="D53" s="51">
        <v>31084</v>
      </c>
      <c r="E53" s="66">
        <v>31084</v>
      </c>
      <c r="F53" s="51">
        <v>31548</v>
      </c>
      <c r="G53" s="54">
        <v>465</v>
      </c>
      <c r="H53" s="54" t="s">
        <v>35</v>
      </c>
      <c r="I53" s="84" t="s">
        <v>652</v>
      </c>
      <c r="J53" s="80" t="s">
        <v>653</v>
      </c>
      <c r="K53" s="1" t="s">
        <v>654</v>
      </c>
      <c r="L53" s="85" t="s">
        <v>655</v>
      </c>
      <c r="M53" s="84" t="s">
        <v>656</v>
      </c>
      <c r="N53" s="1" t="s">
        <v>657</v>
      </c>
      <c r="O53" s="1" t="s">
        <v>658</v>
      </c>
      <c r="P53" s="64">
        <v>31084</v>
      </c>
      <c r="Q53" s="64" t="s">
        <v>659</v>
      </c>
      <c r="R53" s="70" t="s">
        <v>660</v>
      </c>
      <c r="S53" s="70" t="s">
        <v>661</v>
      </c>
      <c r="T53" s="70" t="s">
        <v>662</v>
      </c>
      <c r="U53" s="72" t="s">
        <v>663</v>
      </c>
      <c r="V53" s="70" t="s">
        <v>664</v>
      </c>
      <c r="W53" s="70" t="s">
        <v>665</v>
      </c>
      <c r="X53" s="64" t="s">
        <v>666</v>
      </c>
      <c r="Y53" s="64"/>
    </row>
    <row r="54" spans="1:25" ht="359" x14ac:dyDescent="0.2">
      <c r="A54" s="88" t="s">
        <v>34</v>
      </c>
      <c r="B54" s="51" t="s">
        <v>537</v>
      </c>
      <c r="C54" s="51" t="s">
        <v>667</v>
      </c>
      <c r="D54" s="51">
        <v>31545</v>
      </c>
      <c r="E54" s="66">
        <v>31545</v>
      </c>
      <c r="F54" s="51">
        <v>32135</v>
      </c>
      <c r="G54" s="54">
        <v>591</v>
      </c>
      <c r="H54" s="54" t="s">
        <v>35</v>
      </c>
      <c r="I54" s="84" t="s">
        <v>668</v>
      </c>
      <c r="J54" s="80" t="s">
        <v>669</v>
      </c>
      <c r="K54" s="1" t="s">
        <v>670</v>
      </c>
      <c r="L54" s="85" t="s">
        <v>671</v>
      </c>
      <c r="M54" s="84" t="s">
        <v>672</v>
      </c>
      <c r="N54" s="1" t="s">
        <v>673</v>
      </c>
      <c r="O54" s="1" t="s">
        <v>674</v>
      </c>
      <c r="P54" s="64">
        <v>31545</v>
      </c>
      <c r="Q54" s="64" t="s">
        <v>675</v>
      </c>
      <c r="R54" s="70" t="s">
        <v>676</v>
      </c>
      <c r="S54" s="70" t="s">
        <v>677</v>
      </c>
      <c r="T54" s="70" t="s">
        <v>678</v>
      </c>
      <c r="U54" s="70" t="s">
        <v>149</v>
      </c>
      <c r="V54" s="70" t="s">
        <v>664</v>
      </c>
      <c r="W54" s="70" t="s">
        <v>36</v>
      </c>
      <c r="X54" s="64" t="s">
        <v>679</v>
      </c>
      <c r="Y54" s="64"/>
    </row>
    <row r="55" spans="1:25" ht="266" x14ac:dyDescent="0.2">
      <c r="A55" s="51"/>
      <c r="B55" s="51" t="s">
        <v>680</v>
      </c>
      <c r="C55" s="51" t="s">
        <v>681</v>
      </c>
      <c r="D55" s="51">
        <v>32290</v>
      </c>
      <c r="E55" s="66">
        <v>32290</v>
      </c>
      <c r="F55" s="51">
        <v>32517</v>
      </c>
      <c r="G55" s="54">
        <v>227</v>
      </c>
      <c r="H55" s="54" t="s">
        <v>35</v>
      </c>
      <c r="I55" s="89" t="s">
        <v>682</v>
      </c>
      <c r="J55" s="64" t="s">
        <v>683</v>
      </c>
      <c r="K55" s="64" t="s">
        <v>684</v>
      </c>
      <c r="L55" s="64" t="s">
        <v>685</v>
      </c>
      <c r="M55" s="64" t="s">
        <v>686</v>
      </c>
      <c r="N55" s="90" t="s">
        <v>687</v>
      </c>
      <c r="O55" s="64">
        <v>32290</v>
      </c>
      <c r="P55" s="64" t="s">
        <v>688</v>
      </c>
      <c r="Q55" s="70" t="s">
        <v>689</v>
      </c>
      <c r="R55" s="70" t="s">
        <v>690</v>
      </c>
      <c r="S55" s="70" t="s">
        <v>691</v>
      </c>
      <c r="T55" s="70" t="s">
        <v>692</v>
      </c>
      <c r="U55" s="70" t="s">
        <v>693</v>
      </c>
      <c r="V55" s="70"/>
      <c r="W55" s="70" t="s">
        <v>694</v>
      </c>
      <c r="X55" s="64"/>
      <c r="Y55" s="64"/>
    </row>
    <row r="56" spans="1:25" ht="253" x14ac:dyDescent="0.2">
      <c r="A56" s="51"/>
      <c r="B56" s="51" t="s">
        <v>680</v>
      </c>
      <c r="C56" s="51" t="s">
        <v>695</v>
      </c>
      <c r="D56" s="51">
        <v>32582</v>
      </c>
      <c r="E56" s="66">
        <v>32582</v>
      </c>
      <c r="F56" s="51">
        <v>32737</v>
      </c>
      <c r="G56" s="54">
        <v>155</v>
      </c>
      <c r="H56" s="54" t="s">
        <v>35</v>
      </c>
      <c r="I56" s="89" t="s">
        <v>696</v>
      </c>
      <c r="J56" s="64" t="s">
        <v>697</v>
      </c>
      <c r="K56" s="64" t="s">
        <v>698</v>
      </c>
      <c r="L56" s="64" t="s">
        <v>699</v>
      </c>
      <c r="M56" s="64" t="s">
        <v>700</v>
      </c>
      <c r="N56" s="64" t="s">
        <v>701</v>
      </c>
      <c r="O56" s="51">
        <v>32582</v>
      </c>
      <c r="P56" s="64" t="s">
        <v>702</v>
      </c>
      <c r="Q56" s="70" t="s">
        <v>689</v>
      </c>
      <c r="R56" s="70" t="s">
        <v>703</v>
      </c>
      <c r="S56" s="70" t="s">
        <v>704</v>
      </c>
      <c r="T56" s="70" t="s">
        <v>388</v>
      </c>
      <c r="U56" s="70" t="s">
        <v>705</v>
      </c>
      <c r="V56" s="70"/>
      <c r="W56" s="70" t="s">
        <v>706</v>
      </c>
      <c r="X56" s="64"/>
      <c r="Y56" s="64"/>
    </row>
    <row r="57" spans="1:25" ht="182" x14ac:dyDescent="0.2">
      <c r="A57" s="51"/>
      <c r="B57" s="51" t="s">
        <v>680</v>
      </c>
      <c r="C57" s="51" t="s">
        <v>707</v>
      </c>
      <c r="D57" s="51">
        <v>32734</v>
      </c>
      <c r="E57" s="66">
        <v>32734</v>
      </c>
      <c r="F57" s="51">
        <v>33006</v>
      </c>
      <c r="G57" s="54">
        <v>272</v>
      </c>
      <c r="H57" s="54" t="s">
        <v>35</v>
      </c>
      <c r="I57" s="89" t="s">
        <v>708</v>
      </c>
      <c r="J57" s="64" t="s">
        <v>709</v>
      </c>
      <c r="K57" s="64" t="s">
        <v>710</v>
      </c>
      <c r="L57" s="64" t="s">
        <v>711</v>
      </c>
      <c r="M57" s="64" t="s">
        <v>712</v>
      </c>
      <c r="N57" s="64" t="s">
        <v>713</v>
      </c>
      <c r="O57" s="155">
        <v>32734</v>
      </c>
      <c r="P57" s="64" t="s">
        <v>714</v>
      </c>
      <c r="Q57" s="70" t="s">
        <v>689</v>
      </c>
      <c r="R57" s="70" t="s">
        <v>715</v>
      </c>
      <c r="S57" s="70" t="s">
        <v>716</v>
      </c>
      <c r="T57" s="70" t="s">
        <v>388</v>
      </c>
      <c r="U57" s="70" t="s">
        <v>717</v>
      </c>
      <c r="V57" s="70"/>
      <c r="W57" s="70" t="s">
        <v>718</v>
      </c>
      <c r="X57" s="64"/>
      <c r="Y57" s="64"/>
    </row>
    <row r="58" spans="1:25" ht="409.6" x14ac:dyDescent="0.2">
      <c r="A58" s="51"/>
      <c r="B58" s="51" t="s">
        <v>680</v>
      </c>
      <c r="C58" s="51" t="s">
        <v>719</v>
      </c>
      <c r="D58" s="51">
        <v>33048</v>
      </c>
      <c r="E58" s="66">
        <v>33003</v>
      </c>
      <c r="F58" s="51">
        <v>33248</v>
      </c>
      <c r="G58" s="54">
        <v>245</v>
      </c>
      <c r="H58" s="54" t="s">
        <v>35</v>
      </c>
      <c r="I58" s="89" t="s">
        <v>720</v>
      </c>
      <c r="J58" s="1" t="s">
        <v>721</v>
      </c>
      <c r="K58" s="64" t="s">
        <v>722</v>
      </c>
      <c r="L58" s="64" t="s">
        <v>723</v>
      </c>
      <c r="M58" s="1" t="s">
        <v>724</v>
      </c>
      <c r="N58" s="1" t="s">
        <v>725</v>
      </c>
      <c r="O58" s="64">
        <v>33003</v>
      </c>
      <c r="P58" s="64" t="s">
        <v>726</v>
      </c>
      <c r="Q58" s="70" t="s">
        <v>727</v>
      </c>
      <c r="R58" s="70" t="s">
        <v>728</v>
      </c>
      <c r="S58" s="70" t="s">
        <v>729</v>
      </c>
      <c r="T58" s="70" t="s">
        <v>388</v>
      </c>
      <c r="U58" s="70" t="s">
        <v>717</v>
      </c>
      <c r="V58" s="70"/>
      <c r="W58" s="70" t="s">
        <v>718</v>
      </c>
      <c r="X58" s="64"/>
      <c r="Y58" s="64"/>
    </row>
    <row r="59" spans="1:25" ht="253" x14ac:dyDescent="0.2">
      <c r="A59" s="51"/>
      <c r="B59" s="51" t="s">
        <v>680</v>
      </c>
      <c r="C59" s="51" t="s">
        <v>730</v>
      </c>
      <c r="D59" s="51">
        <v>33221</v>
      </c>
      <c r="E59" s="66">
        <v>33245</v>
      </c>
      <c r="F59" s="51">
        <v>33616</v>
      </c>
      <c r="G59" s="54">
        <v>371</v>
      </c>
      <c r="H59" s="54" t="s">
        <v>35</v>
      </c>
      <c r="I59" s="89" t="s">
        <v>731</v>
      </c>
      <c r="J59" s="1" t="s">
        <v>732</v>
      </c>
      <c r="K59" s="64" t="s">
        <v>733</v>
      </c>
      <c r="L59" s="64" t="s">
        <v>734</v>
      </c>
      <c r="M59" s="1" t="s">
        <v>735</v>
      </c>
      <c r="N59" s="1" t="s">
        <v>736</v>
      </c>
      <c r="O59" s="64">
        <v>33245</v>
      </c>
      <c r="P59" s="64" t="s">
        <v>737</v>
      </c>
      <c r="Q59" s="70" t="s">
        <v>738</v>
      </c>
      <c r="R59" s="70" t="s">
        <v>739</v>
      </c>
      <c r="S59" s="70" t="s">
        <v>740</v>
      </c>
      <c r="T59" s="70" t="s">
        <v>741</v>
      </c>
      <c r="U59" s="70"/>
      <c r="V59" s="70"/>
      <c r="W59" s="70" t="s">
        <v>742</v>
      </c>
      <c r="X59" s="64"/>
      <c r="Y59" s="64"/>
    </row>
    <row r="60" spans="1:25" ht="371" x14ac:dyDescent="0.2">
      <c r="A60" s="51"/>
      <c r="B60" s="51" t="s">
        <v>680</v>
      </c>
      <c r="C60" s="51" t="s">
        <v>743</v>
      </c>
      <c r="D60" s="51">
        <v>33606</v>
      </c>
      <c r="E60" s="66">
        <v>33606</v>
      </c>
      <c r="F60" s="51">
        <v>34115</v>
      </c>
      <c r="G60" s="54">
        <v>509</v>
      </c>
      <c r="H60" s="54" t="s">
        <v>35</v>
      </c>
      <c r="I60" s="89" t="s">
        <v>744</v>
      </c>
      <c r="J60" s="64" t="s">
        <v>745</v>
      </c>
      <c r="K60" s="64" t="s">
        <v>746</v>
      </c>
      <c r="L60" s="64" t="s">
        <v>747</v>
      </c>
      <c r="M60" s="64" t="s">
        <v>748</v>
      </c>
      <c r="N60" s="64" t="s">
        <v>749</v>
      </c>
      <c r="O60" s="64">
        <v>33606</v>
      </c>
      <c r="P60" s="64" t="s">
        <v>750</v>
      </c>
      <c r="Q60" s="70" t="s">
        <v>751</v>
      </c>
      <c r="R60" s="70" t="s">
        <v>752</v>
      </c>
      <c r="S60" s="70" t="s">
        <v>753</v>
      </c>
      <c r="T60" s="70" t="s">
        <v>754</v>
      </c>
      <c r="U60" s="70"/>
      <c r="V60" s="70"/>
      <c r="W60" s="70" t="s">
        <v>755</v>
      </c>
      <c r="X60" s="64"/>
      <c r="Y60" s="64"/>
    </row>
    <row r="61" spans="1:25" ht="225" x14ac:dyDescent="0.2">
      <c r="A61" s="51"/>
      <c r="B61" s="51" t="s">
        <v>680</v>
      </c>
      <c r="C61" s="51" t="s">
        <v>756</v>
      </c>
      <c r="D61" s="51">
        <v>34271</v>
      </c>
      <c r="E61" s="66">
        <v>34271</v>
      </c>
      <c r="F61" s="51">
        <v>35005</v>
      </c>
      <c r="G61" s="54">
        <v>734</v>
      </c>
      <c r="H61" s="54" t="s">
        <v>35</v>
      </c>
      <c r="I61" s="89" t="s">
        <v>757</v>
      </c>
      <c r="J61" s="64" t="s">
        <v>758</v>
      </c>
      <c r="K61" s="64" t="s">
        <v>759</v>
      </c>
      <c r="L61" s="64" t="s">
        <v>760</v>
      </c>
      <c r="M61" s="64" t="s">
        <v>761</v>
      </c>
      <c r="N61" s="64" t="s">
        <v>762</v>
      </c>
      <c r="O61" s="51">
        <v>34271</v>
      </c>
      <c r="P61" s="64" t="s">
        <v>763</v>
      </c>
      <c r="Q61" s="70" t="s">
        <v>764</v>
      </c>
      <c r="R61" s="70" t="s">
        <v>765</v>
      </c>
      <c r="S61" s="70" t="s">
        <v>766</v>
      </c>
      <c r="T61" s="70" t="s">
        <v>767</v>
      </c>
      <c r="U61" s="91"/>
      <c r="V61" s="70"/>
      <c r="W61" s="70" t="s">
        <v>768</v>
      </c>
      <c r="X61" s="64"/>
      <c r="Y61" s="64"/>
    </row>
    <row r="62" spans="1:25" ht="281" x14ac:dyDescent="0.2">
      <c r="A62" s="78"/>
      <c r="B62" s="78" t="s">
        <v>680</v>
      </c>
      <c r="C62" s="78" t="s">
        <v>769</v>
      </c>
      <c r="D62" s="78">
        <v>35005</v>
      </c>
      <c r="E62" s="78">
        <v>35005</v>
      </c>
      <c r="F62" s="78">
        <v>35364</v>
      </c>
      <c r="G62" s="92">
        <v>359</v>
      </c>
      <c r="H62" s="92" t="s">
        <v>35</v>
      </c>
      <c r="I62" s="93" t="s">
        <v>770</v>
      </c>
      <c r="J62" s="71" t="s">
        <v>771</v>
      </c>
      <c r="K62" s="71" t="s">
        <v>772</v>
      </c>
      <c r="L62" s="71" t="s">
        <v>773</v>
      </c>
      <c r="M62" s="72" t="s">
        <v>774</v>
      </c>
      <c r="N62" s="72" t="s">
        <v>775</v>
      </c>
      <c r="O62" s="71">
        <v>35005</v>
      </c>
      <c r="P62" s="71" t="s">
        <v>776</v>
      </c>
      <c r="Q62" s="72" t="s">
        <v>777</v>
      </c>
      <c r="R62" s="72" t="s">
        <v>778</v>
      </c>
      <c r="S62" s="72" t="s">
        <v>779</v>
      </c>
      <c r="T62" s="72" t="s">
        <v>780</v>
      </c>
      <c r="U62" s="72" t="s">
        <v>781</v>
      </c>
      <c r="V62" s="72"/>
      <c r="W62" s="72" t="s">
        <v>782</v>
      </c>
      <c r="X62" s="71"/>
      <c r="Y62" s="71"/>
    </row>
    <row r="63" spans="1:25" ht="239" x14ac:dyDescent="0.2">
      <c r="A63" s="51"/>
      <c r="B63" s="51" t="s">
        <v>680</v>
      </c>
      <c r="C63" s="51" t="s">
        <v>783</v>
      </c>
      <c r="D63" s="51">
        <v>35361</v>
      </c>
      <c r="E63" s="66">
        <v>35361</v>
      </c>
      <c r="F63" s="51">
        <v>35702</v>
      </c>
      <c r="G63" s="54">
        <v>341</v>
      </c>
      <c r="H63" s="54" t="s">
        <v>35</v>
      </c>
      <c r="I63" s="89" t="s">
        <v>784</v>
      </c>
      <c r="J63" s="64" t="s">
        <v>785</v>
      </c>
      <c r="K63" s="64" t="s">
        <v>786</v>
      </c>
      <c r="L63" s="64" t="s">
        <v>787</v>
      </c>
      <c r="M63" s="64" t="s">
        <v>788</v>
      </c>
      <c r="N63" s="64" t="s">
        <v>789</v>
      </c>
      <c r="O63" s="51">
        <v>35361</v>
      </c>
      <c r="P63" s="64" t="s">
        <v>790</v>
      </c>
      <c r="Q63" s="94" t="s">
        <v>791</v>
      </c>
      <c r="R63" s="94" t="s">
        <v>792</v>
      </c>
      <c r="S63" s="94" t="s">
        <v>793</v>
      </c>
      <c r="T63" s="94" t="s">
        <v>794</v>
      </c>
      <c r="U63" s="94" t="s">
        <v>795</v>
      </c>
      <c r="V63" s="94"/>
      <c r="W63" s="94" t="s">
        <v>796</v>
      </c>
      <c r="X63" s="64"/>
      <c r="Y63" s="64"/>
    </row>
    <row r="64" spans="1:25" ht="409.6" x14ac:dyDescent="0.2">
      <c r="A64" s="51"/>
      <c r="B64" s="51" t="s">
        <v>680</v>
      </c>
      <c r="C64" s="51" t="s">
        <v>797</v>
      </c>
      <c r="D64" s="51">
        <v>35753</v>
      </c>
      <c r="E64" s="66">
        <v>35705</v>
      </c>
      <c r="F64" s="51">
        <v>35869</v>
      </c>
      <c r="G64" s="54">
        <v>164</v>
      </c>
      <c r="H64" s="54" t="s">
        <v>35</v>
      </c>
      <c r="I64" s="64" t="s">
        <v>798</v>
      </c>
      <c r="J64" s="64" t="s">
        <v>799</v>
      </c>
      <c r="K64" s="64" t="s">
        <v>800</v>
      </c>
      <c r="L64" s="64" t="s">
        <v>801</v>
      </c>
      <c r="M64" s="64" t="s">
        <v>802</v>
      </c>
      <c r="N64" s="64" t="s">
        <v>803</v>
      </c>
      <c r="O64" s="64">
        <v>35705</v>
      </c>
      <c r="P64" s="64" t="s">
        <v>804</v>
      </c>
      <c r="Q64" s="94" t="s">
        <v>805</v>
      </c>
      <c r="R64" s="94" t="s">
        <v>806</v>
      </c>
      <c r="S64" s="94" t="s">
        <v>807</v>
      </c>
      <c r="T64" s="94" t="s">
        <v>808</v>
      </c>
      <c r="U64" s="94" t="s">
        <v>809</v>
      </c>
      <c r="V64" s="94"/>
      <c r="W64" s="94" t="s">
        <v>810</v>
      </c>
      <c r="X64" s="64"/>
      <c r="Y64" s="64"/>
    </row>
    <row r="65" spans="1:25" ht="155" x14ac:dyDescent="0.2">
      <c r="A65" s="95" t="s">
        <v>811</v>
      </c>
      <c r="B65" s="96"/>
      <c r="C65" s="95">
        <v>60</v>
      </c>
      <c r="D65" s="97">
        <v>35866</v>
      </c>
      <c r="E65" s="98">
        <v>35866</v>
      </c>
      <c r="F65" s="97">
        <v>35988</v>
      </c>
      <c r="G65" s="96">
        <f t="shared" ref="G65:G73" si="1">(F65-E65)+1</f>
        <v>123</v>
      </c>
      <c r="H65" s="97" t="s">
        <v>812</v>
      </c>
      <c r="I65" s="99" t="s">
        <v>813</v>
      </c>
      <c r="J65" s="100" t="s">
        <v>814</v>
      </c>
      <c r="K65" s="99" t="s">
        <v>815</v>
      </c>
      <c r="L65" s="99" t="s">
        <v>816</v>
      </c>
      <c r="M65" s="99" t="s">
        <v>817</v>
      </c>
      <c r="N65" s="99" t="s">
        <v>818</v>
      </c>
      <c r="O65" s="99" t="s">
        <v>819</v>
      </c>
      <c r="P65" s="99">
        <v>35866</v>
      </c>
      <c r="Q65" s="99" t="s">
        <v>820</v>
      </c>
      <c r="R65" s="99" t="s">
        <v>821</v>
      </c>
      <c r="S65" s="99" t="s">
        <v>822</v>
      </c>
      <c r="T65" s="99" t="s">
        <v>823</v>
      </c>
      <c r="U65" s="99" t="s">
        <v>824</v>
      </c>
      <c r="V65" s="101" t="s">
        <v>825</v>
      </c>
      <c r="W65" s="96"/>
      <c r="X65" s="64"/>
      <c r="Y65" s="64"/>
    </row>
    <row r="66" spans="1:25" ht="307" x14ac:dyDescent="0.2">
      <c r="A66" s="102" t="s">
        <v>811</v>
      </c>
      <c r="B66" s="103"/>
      <c r="C66" s="102">
        <v>61</v>
      </c>
      <c r="D66" s="104">
        <v>36164</v>
      </c>
      <c r="E66" s="98">
        <v>36167</v>
      </c>
      <c r="F66" s="104">
        <v>36382</v>
      </c>
      <c r="G66" s="103">
        <f t="shared" si="1"/>
        <v>216</v>
      </c>
      <c r="H66" s="104" t="s">
        <v>812</v>
      </c>
      <c r="I66" s="105" t="s">
        <v>826</v>
      </c>
      <c r="J66" s="106" t="s">
        <v>827</v>
      </c>
      <c r="K66" s="105" t="s">
        <v>828</v>
      </c>
      <c r="L66" s="107" t="s">
        <v>829</v>
      </c>
      <c r="M66" s="108" t="s">
        <v>830</v>
      </c>
      <c r="N66" s="105" t="s">
        <v>831</v>
      </c>
      <c r="O66" s="105" t="s">
        <v>832</v>
      </c>
      <c r="P66" s="105">
        <v>36167</v>
      </c>
      <c r="Q66" s="105" t="s">
        <v>833</v>
      </c>
      <c r="R66" s="105" t="s">
        <v>834</v>
      </c>
      <c r="S66" s="105" t="s">
        <v>835</v>
      </c>
      <c r="T66" s="105" t="s">
        <v>836</v>
      </c>
      <c r="U66" s="105" t="s">
        <v>824</v>
      </c>
      <c r="V66" s="101" t="s">
        <v>837</v>
      </c>
      <c r="W66" s="103"/>
      <c r="X66" s="64"/>
      <c r="Y66" s="64"/>
    </row>
    <row r="67" spans="1:25" ht="211" x14ac:dyDescent="0.2">
      <c r="A67" s="95" t="s">
        <v>811</v>
      </c>
      <c r="B67" s="96"/>
      <c r="C67" s="95">
        <v>62</v>
      </c>
      <c r="D67" s="97">
        <v>36379</v>
      </c>
      <c r="E67" s="98">
        <v>36379</v>
      </c>
      <c r="F67" s="97">
        <v>36696</v>
      </c>
      <c r="G67" s="96">
        <f t="shared" si="1"/>
        <v>318</v>
      </c>
      <c r="H67" s="97" t="s">
        <v>812</v>
      </c>
      <c r="I67" s="99" t="s">
        <v>838</v>
      </c>
      <c r="J67" s="95" t="s">
        <v>839</v>
      </c>
      <c r="K67" s="99" t="s">
        <v>840</v>
      </c>
      <c r="L67" s="109" t="s">
        <v>841</v>
      </c>
      <c r="M67" s="99" t="s">
        <v>842</v>
      </c>
      <c r="N67" s="99" t="s">
        <v>843</v>
      </c>
      <c r="O67" s="99" t="s">
        <v>844</v>
      </c>
      <c r="P67" s="99">
        <v>36379</v>
      </c>
      <c r="Q67" s="99" t="s">
        <v>845</v>
      </c>
      <c r="R67" s="99" t="s">
        <v>846</v>
      </c>
      <c r="S67" s="99" t="s">
        <v>847</v>
      </c>
      <c r="T67" s="99" t="s">
        <v>848</v>
      </c>
      <c r="U67" s="99" t="s">
        <v>849</v>
      </c>
      <c r="V67" s="101" t="s">
        <v>850</v>
      </c>
      <c r="W67" s="96"/>
      <c r="X67" s="64"/>
      <c r="Y67" s="64"/>
    </row>
    <row r="68" spans="1:25" ht="183" x14ac:dyDescent="0.2">
      <c r="A68" s="102" t="s">
        <v>811</v>
      </c>
      <c r="B68" s="102"/>
      <c r="C68" s="102">
        <v>63</v>
      </c>
      <c r="D68" s="104">
        <v>36693</v>
      </c>
      <c r="E68" s="98">
        <v>36693</v>
      </c>
      <c r="F68" s="104">
        <v>36908</v>
      </c>
      <c r="G68" s="103">
        <f t="shared" si="1"/>
        <v>216</v>
      </c>
      <c r="H68" s="104" t="s">
        <v>812</v>
      </c>
      <c r="I68" s="105" t="s">
        <v>851</v>
      </c>
      <c r="J68" s="106" t="s">
        <v>852</v>
      </c>
      <c r="K68" s="105" t="s">
        <v>853</v>
      </c>
      <c r="L68" s="105" t="s">
        <v>854</v>
      </c>
      <c r="M68" s="105" t="s">
        <v>855</v>
      </c>
      <c r="N68" s="105" t="s">
        <v>856</v>
      </c>
      <c r="O68" s="105" t="s">
        <v>857</v>
      </c>
      <c r="P68" s="105">
        <v>36693</v>
      </c>
      <c r="Q68" s="105" t="s">
        <v>858</v>
      </c>
      <c r="R68" s="105" t="s">
        <v>846</v>
      </c>
      <c r="S68" s="105" t="s">
        <v>859</v>
      </c>
      <c r="T68" s="105" t="s">
        <v>860</v>
      </c>
      <c r="U68" s="105" t="s">
        <v>849</v>
      </c>
      <c r="V68" s="101" t="s">
        <v>861</v>
      </c>
      <c r="W68" s="103"/>
      <c r="X68" s="64"/>
      <c r="Y68" s="64"/>
    </row>
    <row r="69" spans="1:25" ht="169" x14ac:dyDescent="0.2">
      <c r="A69" s="95" t="s">
        <v>811</v>
      </c>
      <c r="B69" s="96"/>
      <c r="C69" s="95">
        <v>64</v>
      </c>
      <c r="D69" s="97">
        <v>36908</v>
      </c>
      <c r="E69" s="98">
        <v>36908</v>
      </c>
      <c r="F69" s="97">
        <v>37120</v>
      </c>
      <c r="G69" s="96">
        <f t="shared" si="1"/>
        <v>213</v>
      </c>
      <c r="H69" s="97" t="s">
        <v>812</v>
      </c>
      <c r="I69" s="99" t="s">
        <v>862</v>
      </c>
      <c r="J69" s="100" t="s">
        <v>863</v>
      </c>
      <c r="K69" s="99" t="s">
        <v>864</v>
      </c>
      <c r="L69" s="110" t="s">
        <v>865</v>
      </c>
      <c r="M69" s="99" t="s">
        <v>866</v>
      </c>
      <c r="N69" s="99" t="s">
        <v>867</v>
      </c>
      <c r="O69" s="99" t="s">
        <v>868</v>
      </c>
      <c r="P69" s="99">
        <v>36908</v>
      </c>
      <c r="Q69" s="99" t="s">
        <v>869</v>
      </c>
      <c r="R69" s="99" t="s">
        <v>846</v>
      </c>
      <c r="S69" s="99" t="s">
        <v>870</v>
      </c>
      <c r="T69" s="99" t="s">
        <v>871</v>
      </c>
      <c r="U69" s="99" t="s">
        <v>849</v>
      </c>
      <c r="V69" s="101" t="s">
        <v>872</v>
      </c>
      <c r="W69" s="96"/>
      <c r="X69" s="64"/>
      <c r="Y69" s="64"/>
    </row>
    <row r="70" spans="1:25" ht="169" x14ac:dyDescent="0.2">
      <c r="A70" s="102" t="s">
        <v>811</v>
      </c>
      <c r="B70" s="103"/>
      <c r="C70" s="102">
        <v>65</v>
      </c>
      <c r="D70" s="104">
        <v>37120</v>
      </c>
      <c r="E70" s="98">
        <v>37120</v>
      </c>
      <c r="F70" s="104">
        <v>37311</v>
      </c>
      <c r="G70" s="103">
        <f t="shared" si="1"/>
        <v>192</v>
      </c>
      <c r="H70" s="104" t="s">
        <v>812</v>
      </c>
      <c r="I70" s="105" t="s">
        <v>873</v>
      </c>
      <c r="J70" s="106" t="s">
        <v>874</v>
      </c>
      <c r="K70" s="105" t="s">
        <v>875</v>
      </c>
      <c r="L70" s="111" t="s">
        <v>876</v>
      </c>
      <c r="M70" s="105" t="s">
        <v>877</v>
      </c>
      <c r="N70" s="105" t="s">
        <v>878</v>
      </c>
      <c r="O70" s="105" t="s">
        <v>879</v>
      </c>
      <c r="P70" s="105">
        <v>37120</v>
      </c>
      <c r="Q70" s="105" t="s">
        <v>880</v>
      </c>
      <c r="R70" s="105" t="s">
        <v>846</v>
      </c>
      <c r="S70" s="105" t="s">
        <v>881</v>
      </c>
      <c r="T70" s="105" t="s">
        <v>882</v>
      </c>
      <c r="U70" s="105" t="s">
        <v>824</v>
      </c>
      <c r="V70" s="101" t="s">
        <v>883</v>
      </c>
      <c r="W70" s="103"/>
      <c r="X70" s="64"/>
      <c r="Y70" s="64"/>
    </row>
    <row r="71" spans="1:25" ht="155" x14ac:dyDescent="0.2">
      <c r="A71" s="95" t="s">
        <v>811</v>
      </c>
      <c r="B71" s="96"/>
      <c r="C71" s="95">
        <v>66</v>
      </c>
      <c r="D71" s="97">
        <v>37308</v>
      </c>
      <c r="E71" s="98">
        <v>37308</v>
      </c>
      <c r="F71" s="97">
        <v>37526</v>
      </c>
      <c r="G71" s="96">
        <f t="shared" si="1"/>
        <v>219</v>
      </c>
      <c r="H71" s="97" t="s">
        <v>812</v>
      </c>
      <c r="I71" s="99" t="s">
        <v>884</v>
      </c>
      <c r="J71" s="100" t="s">
        <v>885</v>
      </c>
      <c r="K71" s="99" t="s">
        <v>886</v>
      </c>
      <c r="L71" s="109" t="s">
        <v>887</v>
      </c>
      <c r="M71" s="99" t="s">
        <v>888</v>
      </c>
      <c r="N71" s="99" t="s">
        <v>889</v>
      </c>
      <c r="O71" s="99" t="s">
        <v>890</v>
      </c>
      <c r="P71" s="99">
        <v>37308</v>
      </c>
      <c r="Q71" s="99" t="s">
        <v>891</v>
      </c>
      <c r="R71" s="99" t="s">
        <v>846</v>
      </c>
      <c r="S71" s="99" t="s">
        <v>892</v>
      </c>
      <c r="T71" s="99" t="s">
        <v>893</v>
      </c>
      <c r="U71" s="99" t="s">
        <v>824</v>
      </c>
      <c r="V71" s="101" t="s">
        <v>894</v>
      </c>
      <c r="W71" s="96"/>
      <c r="X71" s="64"/>
      <c r="Y71" s="64"/>
    </row>
    <row r="72" spans="1:25" ht="267" x14ac:dyDescent="0.2">
      <c r="A72" s="112" t="s">
        <v>811</v>
      </c>
      <c r="B72" s="113"/>
      <c r="C72" s="114">
        <v>67</v>
      </c>
      <c r="D72" s="115" t="s">
        <v>433</v>
      </c>
      <c r="E72" s="116">
        <v>37664</v>
      </c>
      <c r="F72" s="115">
        <v>37960</v>
      </c>
      <c r="G72" s="113">
        <f t="shared" si="1"/>
        <v>297</v>
      </c>
      <c r="H72" s="115" t="s">
        <v>812</v>
      </c>
      <c r="I72" s="117" t="s">
        <v>895</v>
      </c>
      <c r="J72" s="118" t="s">
        <v>896</v>
      </c>
      <c r="K72" s="119" t="s">
        <v>897</v>
      </c>
      <c r="L72" s="119" t="s">
        <v>898</v>
      </c>
      <c r="M72" s="119" t="s">
        <v>899</v>
      </c>
      <c r="N72" s="119" t="s">
        <v>898</v>
      </c>
      <c r="O72" s="119" t="s">
        <v>898</v>
      </c>
      <c r="P72" s="119">
        <v>37648</v>
      </c>
      <c r="Q72" s="120" t="s">
        <v>900</v>
      </c>
      <c r="R72" s="119" t="s">
        <v>901</v>
      </c>
      <c r="S72" s="119" t="s">
        <v>902</v>
      </c>
      <c r="T72" s="119" t="s">
        <v>903</v>
      </c>
      <c r="U72" s="119" t="s">
        <v>904</v>
      </c>
      <c r="V72" s="119" t="s">
        <v>905</v>
      </c>
      <c r="W72" s="121"/>
      <c r="X72" s="122"/>
      <c r="Y72" s="123"/>
    </row>
    <row r="73" spans="1:25" ht="169" x14ac:dyDescent="0.2">
      <c r="A73" s="95" t="s">
        <v>811</v>
      </c>
      <c r="B73" s="96"/>
      <c r="C73" s="95">
        <v>68</v>
      </c>
      <c r="D73" s="97">
        <v>38203</v>
      </c>
      <c r="E73" s="98">
        <v>38203</v>
      </c>
      <c r="F73" s="97">
        <v>38490</v>
      </c>
      <c r="G73" s="96">
        <f t="shared" si="1"/>
        <v>288</v>
      </c>
      <c r="H73" s="97" t="s">
        <v>906</v>
      </c>
      <c r="I73" s="99" t="s">
        <v>907</v>
      </c>
      <c r="J73" s="99" t="s">
        <v>908</v>
      </c>
      <c r="K73" s="99" t="s">
        <v>909</v>
      </c>
      <c r="L73" s="99" t="s">
        <v>910</v>
      </c>
      <c r="M73" s="110" t="s">
        <v>911</v>
      </c>
      <c r="N73" s="99" t="s">
        <v>912</v>
      </c>
      <c r="O73" s="99" t="s">
        <v>913</v>
      </c>
      <c r="P73" s="99">
        <v>38203</v>
      </c>
      <c r="Q73" s="99" t="s">
        <v>914</v>
      </c>
      <c r="R73" s="99" t="s">
        <v>915</v>
      </c>
      <c r="S73" s="99" t="s">
        <v>916</v>
      </c>
      <c r="T73" s="99" t="s">
        <v>917</v>
      </c>
      <c r="U73" s="124" t="s">
        <v>918</v>
      </c>
      <c r="V73" s="99" t="s">
        <v>919</v>
      </c>
      <c r="W73" s="99"/>
      <c r="X73" s="64"/>
      <c r="Y73" s="64"/>
    </row>
    <row r="74" spans="1:25" x14ac:dyDescent="0.15">
      <c r="A74" s="2"/>
      <c r="B74" s="2"/>
      <c r="C74" s="2"/>
      <c r="D74" s="2"/>
      <c r="E74" s="125"/>
      <c r="F74" s="2"/>
      <c r="G74" s="2"/>
      <c r="H74" s="2"/>
      <c r="I74" s="2"/>
      <c r="J74" s="1"/>
      <c r="K74" s="1"/>
      <c r="L74" s="1"/>
      <c r="M74" s="1"/>
      <c r="N74" s="1"/>
      <c r="O74" s="1"/>
      <c r="P74" s="1"/>
      <c r="Q74" s="1"/>
      <c r="R74" s="1"/>
      <c r="S74" s="1"/>
      <c r="T74" s="2"/>
      <c r="U74" s="2"/>
      <c r="V74" s="2"/>
      <c r="W74" s="2"/>
      <c r="X74" s="64"/>
      <c r="Y74" s="64"/>
    </row>
    <row r="75" spans="1:25" x14ac:dyDescent="0.15">
      <c r="A75" s="2"/>
      <c r="B75" s="2"/>
      <c r="C75" s="2"/>
      <c r="D75" s="2"/>
      <c r="E75" s="125"/>
      <c r="F75" s="2"/>
      <c r="G75" s="2"/>
      <c r="H75" s="2"/>
      <c r="I75" s="2"/>
      <c r="J75" s="1"/>
      <c r="K75" s="1"/>
      <c r="L75" s="1"/>
      <c r="M75" s="1"/>
      <c r="N75" s="1"/>
      <c r="O75" s="1"/>
      <c r="P75" s="1"/>
      <c r="Q75" s="1"/>
      <c r="R75" s="1"/>
      <c r="S75" s="1"/>
      <c r="T75" s="2"/>
      <c r="U75" s="2"/>
      <c r="V75" s="2"/>
      <c r="W75" s="2"/>
      <c r="X75" s="64"/>
      <c r="Y75" s="64"/>
    </row>
    <row r="76" spans="1:25" x14ac:dyDescent="0.15">
      <c r="A76" s="2"/>
      <c r="B76" s="2"/>
      <c r="C76" s="2"/>
      <c r="D76" s="2"/>
      <c r="E76" s="125"/>
      <c r="F76" s="2"/>
      <c r="G76" s="2"/>
      <c r="H76" s="2"/>
      <c r="I76" s="2"/>
      <c r="J76" s="128"/>
      <c r="K76" s="1"/>
      <c r="L76" s="1"/>
      <c r="M76" s="1"/>
      <c r="N76" s="1"/>
      <c r="O76" s="1"/>
      <c r="P76" s="1"/>
      <c r="Q76" s="1"/>
      <c r="R76" s="128"/>
      <c r="S76" s="128"/>
      <c r="T76" s="126"/>
      <c r="U76" s="126"/>
      <c r="V76" s="126"/>
      <c r="W76" s="126"/>
      <c r="X76" s="64"/>
      <c r="Y76" s="64"/>
    </row>
    <row r="77" spans="1:25" x14ac:dyDescent="0.15">
      <c r="A77" s="2"/>
      <c r="B77" s="2"/>
      <c r="C77" s="2"/>
      <c r="D77" s="2"/>
      <c r="E77" s="125"/>
      <c r="F77" s="2"/>
      <c r="G77" s="2"/>
      <c r="H77" s="2"/>
      <c r="I77" s="2"/>
      <c r="J77" s="128"/>
      <c r="K77" s="1"/>
      <c r="L77" s="1"/>
      <c r="M77" s="1"/>
      <c r="N77" s="1"/>
      <c r="O77" s="1"/>
      <c r="P77" s="1"/>
      <c r="Q77" s="1"/>
      <c r="R77" s="128"/>
      <c r="S77" s="128"/>
      <c r="T77" s="126"/>
      <c r="U77" s="126"/>
      <c r="V77" s="126"/>
      <c r="W77" s="126"/>
      <c r="X77" s="64"/>
      <c r="Y77" s="64"/>
    </row>
    <row r="78" spans="1:25" x14ac:dyDescent="0.15">
      <c r="A78" s="2"/>
      <c r="B78" s="2"/>
      <c r="C78" s="2"/>
      <c r="D78" s="2"/>
      <c r="E78" s="125"/>
      <c r="F78" s="2"/>
      <c r="G78" s="2"/>
      <c r="H78" s="2"/>
      <c r="I78" s="2"/>
      <c r="J78" s="128"/>
      <c r="K78" s="1"/>
      <c r="L78" s="1"/>
      <c r="M78" s="1"/>
      <c r="N78" s="1"/>
      <c r="O78" s="1"/>
      <c r="P78" s="1"/>
      <c r="Q78" s="1"/>
      <c r="R78" s="128"/>
      <c r="S78" s="128"/>
      <c r="T78" s="126"/>
      <c r="U78" s="126"/>
      <c r="V78" s="126"/>
      <c r="W78" s="126"/>
      <c r="X78" s="64"/>
      <c r="Y78" s="64"/>
    </row>
    <row r="79" spans="1:25" x14ac:dyDescent="0.15">
      <c r="A79" s="2"/>
      <c r="B79" s="2"/>
      <c r="C79" s="2"/>
      <c r="D79" s="2"/>
      <c r="E79" s="125"/>
      <c r="F79" s="2"/>
      <c r="G79" s="2"/>
      <c r="H79" s="2"/>
      <c r="I79" s="2"/>
      <c r="J79" s="128"/>
      <c r="K79" s="1"/>
      <c r="L79" s="1"/>
      <c r="M79" s="1"/>
      <c r="N79" s="1"/>
      <c r="O79" s="1"/>
      <c r="P79" s="1"/>
      <c r="Q79" s="1"/>
      <c r="R79" s="128"/>
      <c r="S79" s="128"/>
      <c r="T79" s="126"/>
      <c r="U79" s="126"/>
      <c r="V79" s="126"/>
      <c r="W79" s="126"/>
      <c r="X79" s="64"/>
      <c r="Y79" s="64"/>
    </row>
    <row r="80" spans="1:25" ht="15" x14ac:dyDescent="0.2">
      <c r="A80" s="64"/>
      <c r="B80" s="64"/>
      <c r="C80" s="51"/>
      <c r="E80" s="127"/>
      <c r="G80" s="64"/>
      <c r="H80" s="64"/>
      <c r="I80" s="64"/>
      <c r="J80" s="64"/>
      <c r="K80" s="1"/>
      <c r="L80" s="64"/>
      <c r="M80" s="64"/>
      <c r="N80" s="1"/>
      <c r="O80" s="1"/>
      <c r="P80" s="64"/>
      <c r="Q80" s="64"/>
      <c r="R80" s="1"/>
      <c r="S80" s="1"/>
      <c r="T80" s="2"/>
      <c r="U80" s="2"/>
      <c r="V80" s="2"/>
      <c r="W80" s="2"/>
      <c r="X80" s="64"/>
      <c r="Y80" s="64"/>
    </row>
    <row r="81" spans="1:25" ht="15" x14ac:dyDescent="0.2">
      <c r="A81" s="64"/>
      <c r="B81" s="64"/>
      <c r="C81" s="51"/>
      <c r="E81" s="127"/>
      <c r="G81" s="64"/>
      <c r="H81" s="64"/>
      <c r="I81" s="64"/>
      <c r="J81" s="64"/>
      <c r="K81" s="1"/>
      <c r="L81" s="64"/>
      <c r="M81" s="64"/>
      <c r="N81" s="1"/>
      <c r="O81" s="1"/>
      <c r="P81" s="64"/>
      <c r="Q81" s="64"/>
      <c r="R81" s="1"/>
      <c r="S81" s="1"/>
      <c r="T81" s="2"/>
      <c r="U81" s="2"/>
      <c r="V81" s="2"/>
      <c r="W81" s="2"/>
      <c r="X81" s="64"/>
      <c r="Y81" s="64"/>
    </row>
    <row r="82" spans="1:25" ht="15" x14ac:dyDescent="0.2">
      <c r="A82" s="64"/>
      <c r="B82" s="64"/>
      <c r="C82" s="51"/>
      <c r="E82" s="127"/>
      <c r="G82" s="64"/>
      <c r="H82" s="64"/>
      <c r="I82" s="64"/>
      <c r="J82" s="64"/>
      <c r="K82" s="1"/>
      <c r="L82" s="64"/>
      <c r="M82" s="64"/>
      <c r="N82" s="1"/>
      <c r="O82" s="1"/>
      <c r="P82" s="64"/>
      <c r="Q82" s="64"/>
      <c r="R82" s="1"/>
      <c r="S82" s="1"/>
      <c r="T82" s="2"/>
      <c r="U82" s="2"/>
      <c r="V82" s="2"/>
      <c r="W82" s="2"/>
      <c r="X82" s="64"/>
      <c r="Y82" s="64"/>
    </row>
    <row r="83" spans="1:25" ht="15" x14ac:dyDescent="0.2">
      <c r="A83" s="64"/>
      <c r="B83" s="64"/>
      <c r="C83" s="51"/>
      <c r="E83" s="127"/>
      <c r="G83" s="64"/>
      <c r="H83" s="64"/>
      <c r="I83" s="64"/>
      <c r="J83" s="64"/>
      <c r="K83" s="1"/>
      <c r="L83" s="64"/>
      <c r="M83" s="64"/>
      <c r="N83" s="1"/>
      <c r="O83" s="1"/>
      <c r="P83" s="64"/>
      <c r="Q83" s="64"/>
      <c r="R83" s="1"/>
      <c r="S83" s="1"/>
      <c r="T83" s="2"/>
      <c r="U83" s="2"/>
      <c r="V83" s="2"/>
      <c r="W83" s="2"/>
      <c r="X83" s="64"/>
      <c r="Y83" s="64"/>
    </row>
    <row r="84" spans="1:25" ht="15" x14ac:dyDescent="0.2">
      <c r="A84" s="64"/>
      <c r="B84" s="64"/>
      <c r="C84" s="51"/>
      <c r="E84" s="127"/>
      <c r="G84" s="64"/>
      <c r="H84" s="64"/>
      <c r="I84" s="64"/>
      <c r="J84" s="64"/>
      <c r="K84" s="1"/>
      <c r="L84" s="64"/>
      <c r="M84" s="64"/>
      <c r="N84" s="1"/>
      <c r="O84" s="1"/>
      <c r="P84" s="64"/>
      <c r="Q84" s="64"/>
      <c r="R84" s="1"/>
      <c r="S84" s="1"/>
      <c r="T84" s="2"/>
      <c r="U84" s="2"/>
      <c r="V84" s="2"/>
      <c r="W84" s="2"/>
      <c r="X84" s="64"/>
      <c r="Y84" s="64"/>
    </row>
    <row r="85" spans="1:25" ht="15" x14ac:dyDescent="0.2">
      <c r="A85" s="64"/>
      <c r="B85" s="64"/>
      <c r="C85" s="51"/>
      <c r="E85" s="127"/>
      <c r="G85" s="64"/>
      <c r="H85" s="64"/>
      <c r="I85" s="64"/>
      <c r="J85" s="64"/>
      <c r="K85" s="1"/>
      <c r="L85" s="64"/>
      <c r="M85" s="64"/>
      <c r="N85" s="1"/>
      <c r="O85" s="1"/>
      <c r="P85" s="64"/>
      <c r="Q85" s="64"/>
      <c r="R85" s="1"/>
      <c r="S85" s="1"/>
      <c r="T85" s="2"/>
      <c r="U85" s="2"/>
      <c r="V85" s="2"/>
      <c r="W85" s="2"/>
      <c r="X85" s="64"/>
      <c r="Y85" s="64"/>
    </row>
    <row r="86" spans="1:25" ht="15" x14ac:dyDescent="0.2">
      <c r="A86" s="64"/>
      <c r="B86" s="64"/>
      <c r="C86" s="51"/>
      <c r="E86" s="127"/>
      <c r="G86" s="64"/>
      <c r="H86" s="64"/>
      <c r="I86" s="64"/>
      <c r="J86" s="64"/>
      <c r="K86" s="1"/>
      <c r="L86" s="64"/>
      <c r="M86" s="64"/>
      <c r="N86" s="1"/>
      <c r="O86" s="1"/>
      <c r="P86" s="64"/>
      <c r="Q86" s="64"/>
      <c r="R86" s="1"/>
      <c r="S86" s="1"/>
      <c r="T86" s="2"/>
      <c r="U86" s="2"/>
      <c r="V86" s="2"/>
      <c r="W86" s="2"/>
      <c r="X86" s="64"/>
      <c r="Y86" s="64"/>
    </row>
    <row r="87" spans="1:25" ht="15" x14ac:dyDescent="0.2">
      <c r="A87" s="64"/>
      <c r="B87" s="64"/>
      <c r="C87" s="51"/>
      <c r="E87" s="127"/>
      <c r="G87" s="64"/>
      <c r="H87" s="64"/>
      <c r="I87" s="64"/>
      <c r="J87" s="64"/>
      <c r="K87" s="1"/>
      <c r="L87" s="64"/>
      <c r="M87" s="64"/>
      <c r="N87" s="1"/>
      <c r="O87" s="1"/>
      <c r="P87" s="64"/>
      <c r="Q87" s="64"/>
      <c r="R87" s="1"/>
      <c r="S87" s="1"/>
      <c r="T87" s="2"/>
      <c r="U87" s="2"/>
      <c r="V87" s="2"/>
      <c r="W87" s="2"/>
      <c r="X87" s="64"/>
      <c r="Y87" s="64"/>
    </row>
    <row r="88" spans="1:25" ht="15" x14ac:dyDescent="0.2">
      <c r="A88" s="64"/>
      <c r="B88" s="64"/>
      <c r="C88" s="51"/>
      <c r="E88" s="127"/>
      <c r="G88" s="64"/>
      <c r="H88" s="64"/>
      <c r="I88" s="64"/>
      <c r="J88" s="64"/>
      <c r="K88" s="1"/>
      <c r="L88" s="64"/>
      <c r="M88" s="64"/>
      <c r="N88" s="1"/>
      <c r="O88" s="1"/>
      <c r="P88" s="64"/>
      <c r="Q88" s="64"/>
      <c r="R88" s="1"/>
      <c r="S88" s="1"/>
      <c r="T88" s="2"/>
      <c r="U88" s="2"/>
      <c r="V88" s="2"/>
      <c r="W88" s="2"/>
      <c r="X88" s="64"/>
      <c r="Y88" s="64"/>
    </row>
    <row r="89" spans="1:25" ht="15" x14ac:dyDescent="0.2">
      <c r="A89" s="64"/>
      <c r="B89" s="64"/>
      <c r="C89" s="51"/>
      <c r="E89" s="127"/>
      <c r="G89" s="64"/>
      <c r="H89" s="64"/>
      <c r="I89" s="64"/>
      <c r="J89" s="64"/>
      <c r="K89" s="1"/>
      <c r="L89" s="64"/>
      <c r="M89" s="64"/>
      <c r="N89" s="1"/>
      <c r="O89" s="1"/>
      <c r="P89" s="64"/>
      <c r="Q89" s="64"/>
      <c r="R89" s="1"/>
      <c r="S89" s="1"/>
      <c r="T89" s="2"/>
      <c r="U89" s="2"/>
      <c r="V89" s="2"/>
      <c r="W89" s="2"/>
      <c r="X89" s="64"/>
      <c r="Y89" s="64"/>
    </row>
    <row r="90" spans="1:25" ht="15" x14ac:dyDescent="0.2">
      <c r="A90" s="64"/>
      <c r="B90" s="64"/>
      <c r="C90" s="51"/>
      <c r="E90" s="127"/>
      <c r="G90" s="64"/>
      <c r="H90" s="64"/>
      <c r="I90" s="64"/>
      <c r="J90" s="64"/>
      <c r="K90" s="1"/>
      <c r="L90" s="64"/>
      <c r="M90" s="64"/>
      <c r="N90" s="1"/>
      <c r="O90" s="1"/>
      <c r="P90" s="64"/>
      <c r="Q90" s="64"/>
      <c r="R90" s="1"/>
      <c r="S90" s="1"/>
      <c r="T90" s="2"/>
      <c r="U90" s="2"/>
      <c r="V90" s="2"/>
      <c r="W90" s="2"/>
      <c r="X90" s="64"/>
      <c r="Y90" s="64"/>
    </row>
    <row r="91" spans="1:25" ht="15" x14ac:dyDescent="0.2">
      <c r="A91" s="64"/>
      <c r="B91" s="64"/>
      <c r="C91" s="51"/>
      <c r="E91" s="127"/>
      <c r="G91" s="64"/>
      <c r="H91" s="64"/>
      <c r="I91" s="64"/>
      <c r="J91" s="64"/>
      <c r="K91" s="1"/>
      <c r="L91" s="64"/>
      <c r="M91" s="64"/>
      <c r="N91" s="1"/>
      <c r="O91" s="1"/>
      <c r="P91" s="64"/>
      <c r="Q91" s="64"/>
      <c r="R91" s="1"/>
      <c r="S91" s="1"/>
      <c r="T91" s="2"/>
      <c r="U91" s="2"/>
      <c r="V91" s="2"/>
      <c r="W91" s="2"/>
      <c r="X91" s="64"/>
      <c r="Y91" s="64"/>
    </row>
    <row r="92" spans="1:25" ht="15" x14ac:dyDescent="0.2">
      <c r="A92" s="64"/>
      <c r="B92" s="64"/>
      <c r="C92" s="51"/>
      <c r="E92" s="127"/>
      <c r="G92" s="64"/>
      <c r="H92" s="64"/>
      <c r="I92" s="64"/>
      <c r="J92" s="64"/>
      <c r="K92" s="1"/>
      <c r="L92" s="64"/>
      <c r="M92" s="64"/>
      <c r="N92" s="1"/>
      <c r="O92" s="1"/>
      <c r="P92" s="64"/>
      <c r="Q92" s="64"/>
      <c r="R92" s="1"/>
      <c r="S92" s="1"/>
      <c r="T92" s="2"/>
      <c r="U92" s="2"/>
      <c r="V92" s="2"/>
      <c r="W92" s="2"/>
      <c r="X92" s="64"/>
      <c r="Y92" s="64"/>
    </row>
    <row r="93" spans="1:25" ht="15" x14ac:dyDescent="0.2">
      <c r="A93" s="64"/>
      <c r="B93" s="64"/>
      <c r="C93" s="51"/>
      <c r="E93" s="127"/>
      <c r="G93" s="64"/>
      <c r="H93" s="64"/>
      <c r="I93" s="64"/>
      <c r="J93" s="64"/>
      <c r="K93" s="1"/>
      <c r="L93" s="64"/>
      <c r="M93" s="64"/>
      <c r="N93" s="1"/>
      <c r="O93" s="1"/>
      <c r="P93" s="64"/>
      <c r="Q93" s="64"/>
      <c r="R93" s="1"/>
      <c r="S93" s="1"/>
      <c r="T93" s="2"/>
      <c r="U93" s="2"/>
      <c r="V93" s="2"/>
      <c r="W93" s="2"/>
      <c r="X93" s="64"/>
      <c r="Y93" s="64"/>
    </row>
    <row r="94" spans="1:25" ht="15" x14ac:dyDescent="0.2">
      <c r="A94" s="64"/>
      <c r="B94" s="64"/>
      <c r="C94" s="51"/>
      <c r="E94" s="127"/>
      <c r="G94" s="64"/>
      <c r="H94" s="64"/>
      <c r="I94" s="64"/>
      <c r="J94" s="64"/>
      <c r="K94" s="1"/>
      <c r="L94" s="64"/>
      <c r="M94" s="64"/>
      <c r="N94" s="1"/>
      <c r="O94" s="1"/>
      <c r="P94" s="64"/>
      <c r="Q94" s="64"/>
      <c r="R94" s="70"/>
      <c r="S94" s="70"/>
      <c r="T94" s="68"/>
      <c r="U94" s="68"/>
      <c r="V94" s="68"/>
      <c r="W94" s="68"/>
      <c r="X94" s="64"/>
      <c r="Y94" s="64"/>
    </row>
    <row r="95" spans="1:25" ht="15" x14ac:dyDescent="0.2">
      <c r="A95" s="64"/>
      <c r="B95" s="64"/>
      <c r="C95" s="51"/>
      <c r="E95" s="127"/>
      <c r="G95" s="64"/>
      <c r="H95" s="64"/>
      <c r="I95" s="64"/>
      <c r="J95" s="64"/>
      <c r="K95" s="1"/>
      <c r="L95" s="64"/>
      <c r="M95" s="64"/>
      <c r="N95" s="1"/>
      <c r="O95" s="1"/>
      <c r="P95" s="64"/>
      <c r="Q95" s="64"/>
      <c r="R95" s="70"/>
      <c r="S95" s="70"/>
      <c r="T95" s="68"/>
      <c r="U95" s="68"/>
      <c r="V95" s="68"/>
      <c r="W95" s="68"/>
      <c r="X95" s="64"/>
      <c r="Y95" s="64"/>
    </row>
    <row r="96" spans="1:25" ht="15" x14ac:dyDescent="0.2">
      <c r="A96" s="64"/>
      <c r="B96" s="64"/>
      <c r="C96" s="51"/>
      <c r="E96" s="127"/>
      <c r="G96" s="64"/>
      <c r="H96" s="64"/>
      <c r="I96" s="64"/>
      <c r="J96" s="64"/>
      <c r="K96" s="1"/>
      <c r="L96" s="64"/>
      <c r="M96" s="64"/>
      <c r="N96" s="1"/>
      <c r="O96" s="1"/>
      <c r="P96" s="64"/>
      <c r="Q96" s="64"/>
      <c r="R96" s="70"/>
      <c r="S96" s="70"/>
      <c r="T96" s="68"/>
      <c r="U96" s="68"/>
      <c r="V96" s="68"/>
      <c r="W96" s="68"/>
      <c r="X96" s="64"/>
      <c r="Y96" s="64"/>
    </row>
    <row r="97" spans="1:25" x14ac:dyDescent="0.15">
      <c r="A97" s="64"/>
      <c r="B97" s="64"/>
      <c r="C97" s="64"/>
      <c r="E97" s="127"/>
      <c r="G97" s="64"/>
      <c r="H97" s="64"/>
      <c r="I97" s="64"/>
      <c r="J97" s="64"/>
      <c r="K97" s="1"/>
      <c r="L97" s="64"/>
      <c r="M97" s="64"/>
      <c r="N97" s="1"/>
      <c r="O97" s="1"/>
      <c r="P97" s="64"/>
      <c r="Q97" s="64"/>
      <c r="R97" s="70"/>
      <c r="S97" s="70"/>
      <c r="T97" s="68"/>
      <c r="U97" s="68"/>
      <c r="V97" s="68"/>
      <c r="W97" s="68"/>
      <c r="X97" s="64"/>
      <c r="Y97" s="64"/>
    </row>
    <row r="98" spans="1:25" x14ac:dyDescent="0.15">
      <c r="A98" s="64"/>
      <c r="B98" s="64"/>
      <c r="C98" s="64"/>
      <c r="E98" s="127"/>
      <c r="G98" s="64"/>
      <c r="H98" s="64"/>
      <c r="I98" s="64"/>
      <c r="J98" s="64"/>
      <c r="K98" s="1"/>
      <c r="L98" s="64"/>
      <c r="M98" s="64"/>
      <c r="N98" s="1"/>
      <c r="O98" s="1"/>
      <c r="P98" s="64"/>
      <c r="Q98" s="64"/>
      <c r="R98" s="70"/>
      <c r="S98" s="70"/>
      <c r="T98" s="68"/>
      <c r="U98" s="68"/>
      <c r="V98" s="68"/>
      <c r="W98" s="68"/>
      <c r="X98" s="64"/>
      <c r="Y98" s="64"/>
    </row>
    <row r="99" spans="1:25" x14ac:dyDescent="0.15">
      <c r="A99" s="64"/>
      <c r="B99" s="64"/>
      <c r="C99" s="64"/>
      <c r="E99" s="127"/>
      <c r="G99" s="64"/>
      <c r="H99" s="64"/>
      <c r="I99" s="64"/>
      <c r="J99" s="64"/>
      <c r="K99" s="1"/>
      <c r="L99" s="64"/>
      <c r="M99" s="64"/>
      <c r="N99" s="1"/>
      <c r="O99" s="1"/>
      <c r="P99" s="64"/>
      <c r="Q99" s="64"/>
      <c r="R99" s="70"/>
      <c r="S99" s="70"/>
      <c r="T99" s="68"/>
      <c r="U99" s="68"/>
      <c r="V99" s="68"/>
      <c r="W99" s="68"/>
      <c r="X99" s="64"/>
      <c r="Y99" s="64"/>
    </row>
    <row r="100" spans="1:25" x14ac:dyDescent="0.15">
      <c r="A100" s="64"/>
      <c r="B100" s="64"/>
      <c r="C100" s="64"/>
      <c r="E100" s="127"/>
      <c r="G100" s="64"/>
      <c r="H100" s="64"/>
      <c r="I100" s="64"/>
      <c r="J100" s="64"/>
      <c r="K100" s="1"/>
      <c r="L100" s="64"/>
      <c r="M100" s="64"/>
      <c r="N100" s="1"/>
      <c r="O100" s="1"/>
      <c r="P100" s="64"/>
      <c r="Q100" s="64"/>
      <c r="R100" s="70"/>
      <c r="S100" s="70"/>
      <c r="T100" s="68"/>
      <c r="U100" s="68"/>
      <c r="V100" s="68"/>
      <c r="W100" s="68"/>
      <c r="X100" s="64"/>
      <c r="Y100" s="64"/>
    </row>
    <row r="101" spans="1:25" x14ac:dyDescent="0.15">
      <c r="A101" s="64"/>
      <c r="B101" s="64"/>
      <c r="C101" s="64"/>
      <c r="E101" s="127"/>
      <c r="G101" s="64"/>
      <c r="H101" s="64"/>
      <c r="I101" s="64"/>
      <c r="J101" s="64"/>
      <c r="K101" s="1"/>
      <c r="L101" s="64"/>
      <c r="M101" s="64"/>
      <c r="N101" s="1"/>
      <c r="O101" s="1"/>
      <c r="P101" s="64"/>
      <c r="Q101" s="64"/>
      <c r="R101" s="70"/>
      <c r="S101" s="70"/>
      <c r="T101" s="68"/>
      <c r="U101" s="68"/>
      <c r="V101" s="68"/>
      <c r="W101" s="68"/>
      <c r="X101" s="64"/>
      <c r="Y101" s="64"/>
    </row>
    <row r="102" spans="1:25" x14ac:dyDescent="0.15">
      <c r="A102" s="64"/>
      <c r="B102" s="64"/>
      <c r="C102" s="64"/>
      <c r="E102" s="127"/>
      <c r="G102" s="64"/>
      <c r="H102" s="64"/>
      <c r="I102" s="64"/>
      <c r="J102" s="64"/>
      <c r="K102" s="1"/>
      <c r="L102" s="64"/>
      <c r="M102" s="64"/>
      <c r="N102" s="1"/>
      <c r="O102" s="1"/>
      <c r="P102" s="64"/>
      <c r="Q102" s="64"/>
      <c r="R102" s="70"/>
      <c r="S102" s="70"/>
      <c r="T102" s="68"/>
      <c r="U102" s="68"/>
      <c r="V102" s="68"/>
      <c r="W102" s="68"/>
      <c r="X102" s="64"/>
      <c r="Y102" s="64"/>
    </row>
    <row r="103" spans="1:25" x14ac:dyDescent="0.15">
      <c r="A103" s="64"/>
      <c r="B103" s="64"/>
      <c r="C103" s="64"/>
      <c r="E103" s="127"/>
      <c r="G103" s="64"/>
      <c r="H103" s="64"/>
      <c r="I103" s="64"/>
      <c r="J103" s="64"/>
      <c r="K103" s="1"/>
      <c r="L103" s="64"/>
      <c r="M103" s="64"/>
      <c r="N103" s="1"/>
      <c r="O103" s="1"/>
      <c r="P103" s="64"/>
      <c r="Q103" s="64"/>
      <c r="R103" s="70"/>
      <c r="S103" s="70"/>
      <c r="T103" s="68"/>
      <c r="U103" s="68"/>
      <c r="V103" s="68"/>
      <c r="W103" s="68"/>
      <c r="X103" s="64"/>
      <c r="Y103" s="64"/>
    </row>
    <row r="104" spans="1:25" x14ac:dyDescent="0.15">
      <c r="A104" s="64"/>
      <c r="B104" s="64"/>
      <c r="C104" s="64"/>
      <c r="E104" s="127"/>
      <c r="G104" s="64"/>
      <c r="H104" s="64"/>
      <c r="I104" s="64"/>
      <c r="J104" s="64"/>
      <c r="K104" s="1"/>
      <c r="L104" s="64"/>
      <c r="M104" s="64"/>
      <c r="N104" s="1"/>
      <c r="O104" s="1"/>
      <c r="P104" s="64"/>
      <c r="Q104" s="64"/>
      <c r="R104" s="70"/>
      <c r="S104" s="70"/>
      <c r="T104" s="68"/>
      <c r="U104" s="68"/>
      <c r="V104" s="68"/>
      <c r="W104" s="68"/>
      <c r="X104" s="64"/>
      <c r="Y104" s="64"/>
    </row>
    <row r="105" spans="1:25" x14ac:dyDescent="0.15">
      <c r="A105" s="64"/>
      <c r="B105" s="64"/>
      <c r="C105" s="64"/>
      <c r="E105" s="127"/>
      <c r="G105" s="64"/>
      <c r="H105" s="64"/>
      <c r="I105" s="64"/>
      <c r="J105" s="64"/>
      <c r="K105" s="1"/>
      <c r="L105" s="64"/>
      <c r="M105" s="64"/>
      <c r="N105" s="1"/>
      <c r="O105" s="1"/>
      <c r="P105" s="64"/>
      <c r="Q105" s="64"/>
      <c r="R105" s="70"/>
      <c r="S105" s="70"/>
      <c r="T105" s="68"/>
      <c r="U105" s="68"/>
      <c r="V105" s="68"/>
      <c r="W105" s="68"/>
      <c r="X105" s="64"/>
      <c r="Y105" s="64"/>
    </row>
    <row r="106" spans="1:25" x14ac:dyDescent="0.15">
      <c r="A106" s="64"/>
      <c r="B106" s="64"/>
      <c r="C106" s="64"/>
      <c r="E106" s="127"/>
      <c r="G106" s="64"/>
      <c r="H106" s="64"/>
      <c r="I106" s="64"/>
      <c r="J106" s="64"/>
      <c r="K106" s="1"/>
      <c r="L106" s="64"/>
      <c r="M106" s="64"/>
      <c r="N106" s="1"/>
      <c r="O106" s="1"/>
      <c r="P106" s="64"/>
      <c r="Q106" s="64"/>
      <c r="R106" s="70"/>
      <c r="S106" s="70"/>
      <c r="T106" s="68"/>
      <c r="U106" s="68"/>
      <c r="V106" s="68"/>
      <c r="W106" s="68"/>
      <c r="X106" s="64"/>
      <c r="Y106" s="64"/>
    </row>
    <row r="107" spans="1:25" x14ac:dyDescent="0.15">
      <c r="A107" s="64"/>
      <c r="B107" s="64"/>
      <c r="C107" s="64"/>
      <c r="E107" s="127"/>
      <c r="G107" s="64"/>
      <c r="H107" s="64"/>
      <c r="I107" s="64"/>
      <c r="J107" s="64"/>
      <c r="K107" s="1"/>
      <c r="L107" s="64"/>
      <c r="M107" s="64"/>
      <c r="N107" s="1"/>
      <c r="O107" s="1"/>
      <c r="P107" s="64"/>
      <c r="Q107" s="64"/>
      <c r="R107" s="70"/>
      <c r="S107" s="70"/>
      <c r="T107" s="68"/>
      <c r="U107" s="68"/>
      <c r="V107" s="68"/>
      <c r="W107" s="68"/>
      <c r="X107" s="64"/>
      <c r="Y107" s="64"/>
    </row>
    <row r="108" spans="1:25" x14ac:dyDescent="0.15">
      <c r="A108" s="64"/>
      <c r="B108" s="64"/>
      <c r="C108" s="64"/>
      <c r="E108" s="127"/>
      <c r="G108" s="64"/>
      <c r="H108" s="64"/>
      <c r="I108" s="64"/>
      <c r="J108" s="64"/>
      <c r="K108" s="1"/>
      <c r="L108" s="64"/>
      <c r="M108" s="64"/>
      <c r="N108" s="1"/>
      <c r="O108" s="1"/>
      <c r="P108" s="64"/>
      <c r="Q108" s="64"/>
      <c r="R108" s="70"/>
      <c r="S108" s="70"/>
      <c r="T108" s="68"/>
      <c r="U108" s="68"/>
      <c r="V108" s="68"/>
      <c r="W108" s="68"/>
      <c r="X108" s="64"/>
      <c r="Y108" s="64"/>
    </row>
    <row r="109" spans="1:25" x14ac:dyDescent="0.15">
      <c r="A109" s="64"/>
      <c r="B109" s="64"/>
      <c r="C109" s="64"/>
      <c r="E109" s="127"/>
      <c r="G109" s="64"/>
      <c r="H109" s="64"/>
      <c r="I109" s="64"/>
      <c r="J109" s="64"/>
      <c r="K109" s="1"/>
      <c r="L109" s="64"/>
      <c r="M109" s="64"/>
      <c r="N109" s="1"/>
      <c r="O109" s="1"/>
      <c r="P109" s="64"/>
      <c r="Q109" s="64"/>
      <c r="R109" s="70"/>
      <c r="S109" s="70"/>
      <c r="T109" s="68"/>
      <c r="U109" s="68"/>
      <c r="V109" s="68"/>
      <c r="W109" s="68"/>
      <c r="X109" s="64"/>
      <c r="Y109" s="64"/>
    </row>
    <row r="110" spans="1:25" x14ac:dyDescent="0.15">
      <c r="A110" s="64"/>
      <c r="B110" s="64"/>
      <c r="C110" s="64"/>
      <c r="E110" s="127"/>
      <c r="G110" s="64"/>
      <c r="H110" s="64"/>
      <c r="I110" s="64"/>
      <c r="J110" s="64"/>
      <c r="K110" s="1"/>
      <c r="L110" s="64"/>
      <c r="M110" s="64"/>
      <c r="N110" s="1"/>
      <c r="O110" s="1"/>
      <c r="P110" s="64"/>
      <c r="Q110" s="64"/>
      <c r="R110" s="70"/>
      <c r="S110" s="70"/>
      <c r="T110" s="68"/>
      <c r="U110" s="68"/>
      <c r="V110" s="68"/>
      <c r="W110" s="68"/>
      <c r="X110" s="64"/>
      <c r="Y110" s="64"/>
    </row>
    <row r="111" spans="1:25" x14ac:dyDescent="0.15">
      <c r="A111" s="64"/>
      <c r="B111" s="64"/>
      <c r="C111" s="64"/>
      <c r="E111" s="127"/>
      <c r="G111" s="64"/>
      <c r="H111" s="64"/>
      <c r="I111" s="64"/>
      <c r="J111" s="64"/>
      <c r="K111" s="1"/>
      <c r="L111" s="64"/>
      <c r="M111" s="64"/>
      <c r="N111" s="1"/>
      <c r="O111" s="1"/>
      <c r="P111" s="64"/>
      <c r="Q111" s="64"/>
      <c r="R111" s="70"/>
      <c r="S111" s="70"/>
      <c r="T111" s="68"/>
      <c r="U111" s="68"/>
      <c r="V111" s="68"/>
      <c r="W111" s="68"/>
      <c r="X111" s="64"/>
      <c r="Y111" s="64"/>
    </row>
    <row r="112" spans="1:25" x14ac:dyDescent="0.15">
      <c r="A112" s="64"/>
      <c r="B112" s="64"/>
      <c r="C112" s="64"/>
      <c r="E112" s="127"/>
      <c r="G112" s="64"/>
      <c r="H112" s="64"/>
      <c r="I112" s="64"/>
      <c r="J112" s="64"/>
      <c r="K112" s="1"/>
      <c r="L112" s="64"/>
      <c r="M112" s="64"/>
      <c r="N112" s="1"/>
      <c r="O112" s="1"/>
      <c r="P112" s="64"/>
      <c r="Q112" s="64"/>
      <c r="R112" s="70"/>
      <c r="S112" s="70"/>
      <c r="T112" s="68"/>
      <c r="U112" s="68"/>
      <c r="V112" s="68"/>
      <c r="W112" s="68"/>
      <c r="X112" s="64"/>
      <c r="Y112" s="64"/>
    </row>
    <row r="113" spans="1:25" x14ac:dyDescent="0.15">
      <c r="A113" s="64"/>
      <c r="B113" s="64"/>
      <c r="C113" s="64"/>
      <c r="E113" s="127"/>
      <c r="G113" s="64"/>
      <c r="H113" s="64"/>
      <c r="I113" s="64"/>
      <c r="J113" s="64"/>
      <c r="K113" s="1"/>
      <c r="L113" s="64"/>
      <c r="M113" s="64"/>
      <c r="N113" s="1"/>
      <c r="O113" s="1"/>
      <c r="P113" s="64"/>
      <c r="Q113" s="64"/>
      <c r="R113" s="70"/>
      <c r="S113" s="70"/>
      <c r="T113" s="68"/>
      <c r="U113" s="68"/>
      <c r="V113" s="68"/>
      <c r="W113" s="68"/>
      <c r="X113" s="64"/>
      <c r="Y113" s="64"/>
    </row>
    <row r="114" spans="1:25" x14ac:dyDescent="0.15">
      <c r="A114" s="64"/>
      <c r="B114" s="64"/>
      <c r="C114" s="64"/>
      <c r="E114" s="127"/>
      <c r="G114" s="64"/>
      <c r="H114" s="64"/>
      <c r="I114" s="64"/>
      <c r="J114" s="64"/>
      <c r="K114" s="1"/>
      <c r="L114" s="64"/>
      <c r="M114" s="64"/>
      <c r="N114" s="1"/>
      <c r="O114" s="1"/>
      <c r="P114" s="64"/>
      <c r="Q114" s="64"/>
      <c r="R114" s="70"/>
      <c r="S114" s="70"/>
      <c r="T114" s="68"/>
      <c r="U114" s="68"/>
      <c r="V114" s="68"/>
      <c r="W114" s="68"/>
      <c r="X114" s="64"/>
      <c r="Y114" s="64"/>
    </row>
    <row r="115" spans="1:25" x14ac:dyDescent="0.15">
      <c r="A115" s="64"/>
      <c r="B115" s="64"/>
      <c r="C115" s="64"/>
      <c r="E115" s="127"/>
      <c r="G115" s="64"/>
      <c r="H115" s="64"/>
      <c r="I115" s="64"/>
      <c r="J115" s="64"/>
      <c r="K115" s="1"/>
      <c r="L115" s="64"/>
      <c r="M115" s="64"/>
      <c r="N115" s="1"/>
      <c r="O115" s="1"/>
      <c r="P115" s="64"/>
      <c r="Q115" s="64"/>
      <c r="R115" s="70"/>
      <c r="S115" s="70"/>
      <c r="T115" s="68"/>
      <c r="U115" s="68"/>
      <c r="V115" s="68"/>
      <c r="W115" s="68"/>
      <c r="X115" s="64"/>
      <c r="Y115" s="64"/>
    </row>
    <row r="116" spans="1:25" x14ac:dyDescent="0.15">
      <c r="A116" s="64"/>
      <c r="B116" s="64"/>
      <c r="C116" s="64"/>
      <c r="E116" s="127"/>
      <c r="G116" s="64"/>
      <c r="H116" s="64"/>
      <c r="I116" s="64"/>
      <c r="J116" s="64"/>
      <c r="K116" s="1"/>
      <c r="L116" s="64"/>
      <c r="M116" s="64"/>
      <c r="N116" s="1"/>
      <c r="O116" s="1"/>
      <c r="P116" s="64"/>
      <c r="Q116" s="64"/>
      <c r="R116" s="70"/>
      <c r="S116" s="70"/>
      <c r="T116" s="68"/>
      <c r="U116" s="68"/>
      <c r="V116" s="68"/>
      <c r="W116" s="68"/>
      <c r="X116" s="64"/>
      <c r="Y116" s="64"/>
    </row>
    <row r="117" spans="1:25" x14ac:dyDescent="0.15">
      <c r="A117" s="64"/>
      <c r="B117" s="64"/>
      <c r="C117" s="64"/>
      <c r="E117" s="127"/>
      <c r="G117" s="64"/>
      <c r="H117" s="64"/>
      <c r="I117" s="64"/>
      <c r="J117" s="64"/>
      <c r="K117" s="1"/>
      <c r="L117" s="64"/>
      <c r="M117" s="64"/>
      <c r="N117" s="1"/>
      <c r="O117" s="1"/>
      <c r="P117" s="64"/>
      <c r="Q117" s="64"/>
      <c r="R117" s="70"/>
      <c r="S117" s="70"/>
      <c r="T117" s="68"/>
      <c r="U117" s="68"/>
      <c r="V117" s="68"/>
      <c r="W117" s="68"/>
      <c r="X117" s="64"/>
      <c r="Y117" s="64"/>
    </row>
    <row r="118" spans="1:25" x14ac:dyDescent="0.15">
      <c r="A118" s="64"/>
      <c r="B118" s="64"/>
      <c r="C118" s="64"/>
      <c r="E118" s="127"/>
      <c r="G118" s="64"/>
      <c r="H118" s="64"/>
      <c r="I118" s="64"/>
      <c r="J118" s="64"/>
      <c r="K118" s="1"/>
      <c r="L118" s="64"/>
      <c r="M118" s="64"/>
      <c r="N118" s="1"/>
      <c r="O118" s="1"/>
      <c r="P118" s="64"/>
      <c r="Q118" s="64"/>
      <c r="R118" s="70"/>
      <c r="S118" s="70"/>
      <c r="T118" s="68"/>
      <c r="U118" s="68"/>
      <c r="V118" s="68"/>
      <c r="W118" s="68"/>
      <c r="X118" s="64"/>
      <c r="Y118" s="64"/>
    </row>
    <row r="119" spans="1:25" x14ac:dyDescent="0.15">
      <c r="A119" s="64"/>
      <c r="B119" s="64"/>
      <c r="C119" s="64"/>
      <c r="E119" s="127"/>
      <c r="G119" s="64"/>
      <c r="H119" s="64"/>
      <c r="I119" s="64"/>
      <c r="J119" s="64"/>
      <c r="K119" s="1"/>
      <c r="L119" s="64"/>
      <c r="M119" s="64"/>
      <c r="N119" s="1"/>
      <c r="O119" s="1"/>
      <c r="P119" s="64"/>
      <c r="Q119" s="64"/>
      <c r="R119" s="70"/>
      <c r="S119" s="70"/>
      <c r="T119" s="68"/>
      <c r="U119" s="68"/>
      <c r="V119" s="68"/>
      <c r="W119" s="68"/>
      <c r="X119" s="64"/>
      <c r="Y119" s="64"/>
    </row>
    <row r="120" spans="1:25" x14ac:dyDescent="0.15">
      <c r="A120" s="64"/>
      <c r="B120" s="64"/>
      <c r="C120" s="64"/>
      <c r="E120" s="127"/>
      <c r="G120" s="64"/>
      <c r="H120" s="64"/>
      <c r="I120" s="64"/>
      <c r="J120" s="64"/>
      <c r="K120" s="1"/>
      <c r="L120" s="64"/>
      <c r="M120" s="64"/>
      <c r="N120" s="1"/>
      <c r="O120" s="1"/>
      <c r="P120" s="64"/>
      <c r="Q120" s="64"/>
      <c r="R120" s="70"/>
      <c r="S120" s="70"/>
      <c r="T120" s="68"/>
      <c r="U120" s="68"/>
      <c r="V120" s="68"/>
      <c r="W120" s="68"/>
      <c r="X120" s="64"/>
      <c r="Y120" s="64"/>
    </row>
    <row r="121" spans="1:25" x14ac:dyDescent="0.15">
      <c r="A121" s="64"/>
      <c r="B121" s="64"/>
      <c r="C121" s="64"/>
      <c r="E121" s="127"/>
      <c r="G121" s="64"/>
      <c r="H121" s="64"/>
      <c r="I121" s="64"/>
      <c r="J121" s="64"/>
      <c r="K121" s="1"/>
      <c r="L121" s="64"/>
      <c r="M121" s="64"/>
      <c r="N121" s="1"/>
      <c r="O121" s="1"/>
      <c r="P121" s="64"/>
      <c r="Q121" s="64"/>
      <c r="R121" s="70"/>
      <c r="S121" s="70"/>
      <c r="T121" s="68"/>
      <c r="U121" s="68"/>
      <c r="V121" s="68"/>
      <c r="W121" s="68"/>
      <c r="X121" s="64"/>
      <c r="Y121" s="64"/>
    </row>
    <row r="122" spans="1:25" x14ac:dyDescent="0.15">
      <c r="A122" s="64"/>
      <c r="B122" s="64"/>
      <c r="C122" s="64"/>
      <c r="E122" s="127"/>
      <c r="G122" s="64"/>
      <c r="H122" s="64"/>
      <c r="I122" s="64"/>
      <c r="J122" s="64"/>
      <c r="K122" s="1"/>
      <c r="L122" s="64"/>
      <c r="M122" s="64"/>
      <c r="N122" s="1"/>
      <c r="O122" s="1"/>
      <c r="P122" s="64"/>
      <c r="Q122" s="64"/>
      <c r="R122" s="70"/>
      <c r="S122" s="70"/>
      <c r="T122" s="68"/>
      <c r="U122" s="68"/>
      <c r="V122" s="68"/>
      <c r="W122" s="68"/>
      <c r="X122" s="64"/>
      <c r="Y122" s="64"/>
    </row>
    <row r="123" spans="1:25" x14ac:dyDescent="0.15">
      <c r="A123" s="64"/>
      <c r="B123" s="64"/>
      <c r="C123" s="64"/>
      <c r="E123" s="127"/>
      <c r="G123" s="64"/>
      <c r="H123" s="64"/>
      <c r="I123" s="64"/>
      <c r="J123" s="64"/>
      <c r="K123" s="1"/>
      <c r="L123" s="64"/>
      <c r="M123" s="64"/>
      <c r="N123" s="1"/>
      <c r="O123" s="1"/>
      <c r="P123" s="64"/>
      <c r="Q123" s="64"/>
      <c r="R123" s="70"/>
      <c r="S123" s="70"/>
      <c r="T123" s="68"/>
      <c r="U123" s="68"/>
      <c r="V123" s="68"/>
      <c r="W123" s="68"/>
      <c r="X123" s="64"/>
      <c r="Y123" s="64"/>
    </row>
    <row r="124" spans="1:25" x14ac:dyDescent="0.15">
      <c r="A124" s="64"/>
      <c r="B124" s="64"/>
      <c r="C124" s="64"/>
      <c r="E124" s="127"/>
      <c r="G124" s="64"/>
      <c r="H124" s="64"/>
      <c r="I124" s="64"/>
      <c r="J124" s="64"/>
      <c r="K124" s="1"/>
      <c r="L124" s="64"/>
      <c r="M124" s="64"/>
      <c r="N124" s="1"/>
      <c r="O124" s="1"/>
      <c r="P124" s="64"/>
      <c r="Q124" s="64"/>
      <c r="R124" s="70"/>
      <c r="S124" s="70"/>
      <c r="T124" s="68"/>
      <c r="U124" s="68"/>
      <c r="V124" s="68"/>
      <c r="W124" s="68"/>
      <c r="X124" s="64"/>
      <c r="Y124" s="64"/>
    </row>
    <row r="125" spans="1:25" x14ac:dyDescent="0.15">
      <c r="A125" s="64"/>
      <c r="B125" s="64"/>
      <c r="C125" s="64"/>
      <c r="E125" s="127"/>
      <c r="G125" s="64"/>
      <c r="H125" s="64"/>
      <c r="I125" s="64"/>
      <c r="J125" s="64"/>
      <c r="K125" s="1"/>
      <c r="L125" s="64"/>
      <c r="M125" s="64"/>
      <c r="N125" s="1"/>
      <c r="O125" s="1"/>
      <c r="P125" s="64"/>
      <c r="Q125" s="64"/>
      <c r="R125" s="70"/>
      <c r="S125" s="70"/>
      <c r="T125" s="68"/>
      <c r="U125" s="68"/>
      <c r="V125" s="68"/>
      <c r="W125" s="68"/>
      <c r="X125" s="64"/>
      <c r="Y125" s="64"/>
    </row>
    <row r="126" spans="1:25" x14ac:dyDescent="0.15">
      <c r="A126" s="64"/>
      <c r="B126" s="64"/>
      <c r="C126" s="64"/>
      <c r="E126" s="127"/>
      <c r="G126" s="64"/>
      <c r="H126" s="64"/>
      <c r="I126" s="64"/>
      <c r="J126" s="64"/>
      <c r="K126" s="1"/>
      <c r="L126" s="64"/>
      <c r="M126" s="64"/>
      <c r="N126" s="1"/>
      <c r="O126" s="1"/>
      <c r="P126" s="64"/>
      <c r="Q126" s="64"/>
      <c r="R126" s="70"/>
      <c r="S126" s="70"/>
      <c r="T126" s="68"/>
      <c r="U126" s="68"/>
      <c r="V126" s="68"/>
      <c r="W126" s="68"/>
      <c r="X126" s="64"/>
      <c r="Y126" s="64"/>
    </row>
    <row r="127" spans="1:25" x14ac:dyDescent="0.15">
      <c r="A127" s="64"/>
      <c r="B127" s="64"/>
      <c r="C127" s="64"/>
      <c r="E127" s="127"/>
      <c r="G127" s="64"/>
      <c r="H127" s="64"/>
      <c r="I127" s="64"/>
      <c r="J127" s="64"/>
      <c r="K127" s="1"/>
      <c r="L127" s="64"/>
      <c r="M127" s="64"/>
      <c r="N127" s="1"/>
      <c r="O127" s="1"/>
      <c r="P127" s="64"/>
      <c r="Q127" s="64"/>
      <c r="R127" s="70"/>
      <c r="S127" s="70"/>
      <c r="T127" s="68"/>
      <c r="U127" s="68"/>
      <c r="V127" s="68"/>
      <c r="W127" s="68"/>
      <c r="X127" s="64"/>
      <c r="Y127" s="64"/>
    </row>
    <row r="128" spans="1:25" x14ac:dyDescent="0.15">
      <c r="A128" s="64"/>
      <c r="B128" s="64"/>
      <c r="C128" s="64"/>
      <c r="E128" s="127"/>
      <c r="G128" s="64"/>
      <c r="H128" s="64"/>
      <c r="I128" s="64"/>
      <c r="J128" s="64"/>
      <c r="K128" s="1"/>
      <c r="L128" s="64"/>
      <c r="M128" s="64"/>
      <c r="N128" s="1"/>
      <c r="O128" s="1"/>
      <c r="P128" s="64"/>
      <c r="Q128" s="64"/>
      <c r="R128" s="70"/>
      <c r="S128" s="70"/>
      <c r="T128" s="68"/>
      <c r="U128" s="68"/>
      <c r="V128" s="68"/>
      <c r="W128" s="68"/>
      <c r="X128" s="64"/>
      <c r="Y128" s="64"/>
    </row>
    <row r="129" spans="1:25" x14ac:dyDescent="0.15">
      <c r="A129" s="64"/>
      <c r="B129" s="64"/>
      <c r="C129" s="64"/>
      <c r="E129" s="127"/>
      <c r="G129" s="64"/>
      <c r="H129" s="64"/>
      <c r="I129" s="64"/>
      <c r="J129" s="64"/>
      <c r="K129" s="1"/>
      <c r="L129" s="64"/>
      <c r="M129" s="64"/>
      <c r="N129" s="1"/>
      <c r="O129" s="1"/>
      <c r="P129" s="64"/>
      <c r="Q129" s="64"/>
      <c r="R129" s="70"/>
      <c r="S129" s="70"/>
      <c r="T129" s="68"/>
      <c r="U129" s="68"/>
      <c r="V129" s="68"/>
      <c r="W129" s="68"/>
      <c r="X129" s="64"/>
      <c r="Y129" s="64"/>
    </row>
    <row r="130" spans="1:25" x14ac:dyDescent="0.15">
      <c r="A130" s="64"/>
      <c r="B130" s="64"/>
      <c r="C130" s="64"/>
      <c r="E130" s="127"/>
      <c r="G130" s="64"/>
      <c r="H130" s="64"/>
      <c r="I130" s="64"/>
      <c r="J130" s="64"/>
      <c r="K130" s="1"/>
      <c r="L130" s="64"/>
      <c r="M130" s="64"/>
      <c r="N130" s="1"/>
      <c r="O130" s="1"/>
      <c r="P130" s="64"/>
      <c r="Q130" s="64"/>
      <c r="R130" s="70"/>
      <c r="S130" s="70"/>
      <c r="T130" s="68"/>
      <c r="U130" s="68"/>
      <c r="V130" s="68"/>
      <c r="W130" s="68"/>
      <c r="X130" s="64"/>
      <c r="Y130" s="64"/>
    </row>
    <row r="131" spans="1:25" x14ac:dyDescent="0.15">
      <c r="A131" s="64"/>
      <c r="B131" s="64"/>
      <c r="C131" s="64"/>
      <c r="E131" s="127"/>
      <c r="G131" s="64"/>
      <c r="H131" s="64"/>
      <c r="I131" s="64"/>
      <c r="J131" s="64"/>
      <c r="K131" s="1"/>
      <c r="L131" s="64"/>
      <c r="M131" s="64"/>
      <c r="N131" s="1"/>
      <c r="O131" s="1"/>
      <c r="P131" s="64"/>
      <c r="Q131" s="64"/>
      <c r="R131" s="70"/>
      <c r="S131" s="70"/>
      <c r="T131" s="68"/>
      <c r="U131" s="68"/>
      <c r="V131" s="68"/>
      <c r="W131" s="68"/>
      <c r="X131" s="64"/>
      <c r="Y131" s="64"/>
    </row>
    <row r="132" spans="1:25" x14ac:dyDescent="0.15">
      <c r="A132" s="64"/>
      <c r="B132" s="64"/>
      <c r="C132" s="64"/>
      <c r="E132" s="127"/>
      <c r="G132" s="64"/>
      <c r="H132" s="64"/>
      <c r="I132" s="64"/>
      <c r="J132" s="64"/>
      <c r="K132" s="1"/>
      <c r="L132" s="64"/>
      <c r="M132" s="64"/>
      <c r="N132" s="1"/>
      <c r="O132" s="1"/>
      <c r="P132" s="64"/>
      <c r="Q132" s="64"/>
      <c r="R132" s="70"/>
      <c r="S132" s="70"/>
      <c r="T132" s="68"/>
      <c r="U132" s="68"/>
      <c r="V132" s="68"/>
      <c r="W132" s="68"/>
      <c r="X132" s="64"/>
      <c r="Y132" s="64"/>
    </row>
    <row r="133" spans="1:25" x14ac:dyDescent="0.15">
      <c r="A133" s="64"/>
      <c r="B133" s="64"/>
      <c r="C133" s="64"/>
      <c r="E133" s="127"/>
      <c r="G133" s="64"/>
      <c r="H133" s="64"/>
      <c r="I133" s="64"/>
      <c r="J133" s="64"/>
      <c r="K133" s="1"/>
      <c r="L133" s="64"/>
      <c r="M133" s="64"/>
      <c r="N133" s="1"/>
      <c r="O133" s="1"/>
      <c r="P133" s="64"/>
      <c r="Q133" s="64"/>
      <c r="R133" s="70"/>
      <c r="S133" s="70"/>
      <c r="T133" s="68"/>
      <c r="U133" s="68"/>
      <c r="V133" s="68"/>
      <c r="W133" s="68"/>
      <c r="X133" s="64"/>
      <c r="Y133" s="64"/>
    </row>
    <row r="134" spans="1:25" x14ac:dyDescent="0.15">
      <c r="A134" s="64"/>
      <c r="B134" s="64"/>
      <c r="C134" s="64"/>
      <c r="E134" s="127"/>
      <c r="G134" s="64"/>
      <c r="H134" s="64"/>
      <c r="I134" s="64"/>
      <c r="J134" s="64"/>
      <c r="K134" s="1"/>
      <c r="L134" s="64"/>
      <c r="M134" s="64"/>
      <c r="N134" s="1"/>
      <c r="O134" s="1"/>
      <c r="P134" s="64"/>
      <c r="Q134" s="64"/>
      <c r="R134" s="70"/>
      <c r="S134" s="70"/>
      <c r="T134" s="68"/>
      <c r="U134" s="68"/>
      <c r="V134" s="68"/>
      <c r="W134" s="68"/>
      <c r="X134" s="64"/>
      <c r="Y134" s="64"/>
    </row>
    <row r="135" spans="1:25" x14ac:dyDescent="0.15">
      <c r="A135" s="64"/>
      <c r="B135" s="64"/>
      <c r="C135" s="64"/>
      <c r="E135" s="127"/>
      <c r="G135" s="64"/>
      <c r="H135" s="64"/>
      <c r="I135" s="64"/>
      <c r="J135" s="64"/>
      <c r="K135" s="1"/>
      <c r="L135" s="64"/>
      <c r="M135" s="64"/>
      <c r="N135" s="1"/>
      <c r="O135" s="1"/>
      <c r="P135" s="64"/>
      <c r="Q135" s="64"/>
      <c r="R135" s="70"/>
      <c r="S135" s="70"/>
      <c r="T135" s="68"/>
      <c r="U135" s="68"/>
      <c r="V135" s="68"/>
      <c r="W135" s="68"/>
      <c r="X135" s="64"/>
      <c r="Y135" s="64"/>
    </row>
    <row r="136" spans="1:25" x14ac:dyDescent="0.15">
      <c r="A136" s="64"/>
      <c r="B136" s="64"/>
      <c r="C136" s="64"/>
      <c r="E136" s="127"/>
      <c r="G136" s="64"/>
      <c r="H136" s="64"/>
      <c r="I136" s="64"/>
      <c r="J136" s="64"/>
      <c r="K136" s="1"/>
      <c r="L136" s="64"/>
      <c r="M136" s="64"/>
      <c r="N136" s="1"/>
      <c r="O136" s="1"/>
      <c r="P136" s="64"/>
      <c r="Q136" s="64"/>
      <c r="R136" s="70"/>
      <c r="S136" s="70"/>
      <c r="T136" s="68"/>
      <c r="U136" s="68"/>
      <c r="V136" s="68"/>
      <c r="W136" s="68"/>
      <c r="X136" s="64"/>
      <c r="Y136" s="64"/>
    </row>
    <row r="137" spans="1:25" x14ac:dyDescent="0.15">
      <c r="A137" s="64"/>
      <c r="B137" s="64"/>
      <c r="C137" s="64"/>
      <c r="E137" s="127"/>
      <c r="G137" s="64"/>
      <c r="H137" s="64"/>
      <c r="I137" s="64"/>
      <c r="J137" s="64"/>
      <c r="K137" s="1"/>
      <c r="L137" s="64"/>
      <c r="M137" s="64"/>
      <c r="N137" s="1"/>
      <c r="O137" s="1"/>
      <c r="P137" s="64"/>
      <c r="Q137" s="64"/>
      <c r="R137" s="70"/>
      <c r="S137" s="70"/>
      <c r="T137" s="68"/>
      <c r="U137" s="68"/>
      <c r="V137" s="68"/>
      <c r="W137" s="68"/>
      <c r="X137" s="64"/>
      <c r="Y137" s="64"/>
    </row>
    <row r="138" spans="1:25" x14ac:dyDescent="0.15">
      <c r="A138" s="64"/>
      <c r="B138" s="64"/>
      <c r="C138" s="64"/>
      <c r="E138" s="127"/>
      <c r="G138" s="64"/>
      <c r="H138" s="64"/>
      <c r="I138" s="64"/>
      <c r="J138" s="64"/>
      <c r="K138" s="1"/>
      <c r="L138" s="64"/>
      <c r="M138" s="64"/>
      <c r="N138" s="1"/>
      <c r="O138" s="1"/>
      <c r="P138" s="64"/>
      <c r="Q138" s="64"/>
      <c r="R138" s="70"/>
      <c r="S138" s="70"/>
      <c r="T138" s="68"/>
      <c r="U138" s="68"/>
      <c r="V138" s="68"/>
      <c r="W138" s="68"/>
      <c r="X138" s="64"/>
      <c r="Y138" s="64"/>
    </row>
    <row r="139" spans="1:25" x14ac:dyDescent="0.15">
      <c r="A139" s="64"/>
      <c r="B139" s="64"/>
      <c r="C139" s="64"/>
      <c r="E139" s="127"/>
      <c r="G139" s="64"/>
      <c r="H139" s="64"/>
      <c r="I139" s="64"/>
      <c r="J139" s="64"/>
      <c r="K139" s="1"/>
      <c r="L139" s="64"/>
      <c r="M139" s="64"/>
      <c r="N139" s="1"/>
      <c r="O139" s="1"/>
      <c r="P139" s="64"/>
      <c r="Q139" s="64"/>
      <c r="R139" s="70"/>
      <c r="S139" s="70"/>
      <c r="T139" s="68"/>
      <c r="U139" s="68"/>
      <c r="V139" s="68"/>
      <c r="W139" s="68"/>
      <c r="X139" s="64"/>
      <c r="Y139" s="64"/>
    </row>
    <row r="140" spans="1:25" x14ac:dyDescent="0.15">
      <c r="A140" s="64"/>
      <c r="B140" s="64"/>
      <c r="C140" s="64"/>
      <c r="E140" s="127"/>
      <c r="G140" s="64"/>
      <c r="H140" s="64"/>
      <c r="I140" s="64"/>
      <c r="J140" s="64"/>
      <c r="K140" s="1"/>
      <c r="L140" s="64"/>
      <c r="M140" s="64"/>
      <c r="N140" s="1"/>
      <c r="O140" s="1"/>
      <c r="P140" s="64"/>
      <c r="Q140" s="64"/>
      <c r="R140" s="70"/>
      <c r="S140" s="70"/>
      <c r="T140" s="68"/>
      <c r="U140" s="68"/>
      <c r="V140" s="68"/>
      <c r="W140" s="68"/>
      <c r="X140" s="64"/>
      <c r="Y140" s="64"/>
    </row>
    <row r="141" spans="1:25" x14ac:dyDescent="0.15">
      <c r="A141" s="64"/>
      <c r="B141" s="64"/>
      <c r="C141" s="64"/>
      <c r="E141" s="127"/>
      <c r="G141" s="64"/>
      <c r="H141" s="64"/>
      <c r="I141" s="64"/>
      <c r="J141" s="64"/>
      <c r="K141" s="1"/>
      <c r="L141" s="64"/>
      <c r="M141" s="64"/>
      <c r="N141" s="1"/>
      <c r="O141" s="1"/>
      <c r="P141" s="64"/>
      <c r="Q141" s="64"/>
      <c r="R141" s="70"/>
      <c r="S141" s="70"/>
      <c r="T141" s="68"/>
      <c r="U141" s="68"/>
      <c r="V141" s="68"/>
      <c r="W141" s="68"/>
      <c r="X141" s="64"/>
      <c r="Y141" s="64"/>
    </row>
    <row r="142" spans="1:25" x14ac:dyDescent="0.15">
      <c r="A142" s="64"/>
      <c r="B142" s="64"/>
      <c r="C142" s="64"/>
      <c r="E142" s="127"/>
      <c r="G142" s="64"/>
      <c r="H142" s="64"/>
      <c r="I142" s="64"/>
      <c r="J142" s="64"/>
      <c r="K142" s="1"/>
      <c r="L142" s="64"/>
      <c r="M142" s="64"/>
      <c r="N142" s="1"/>
      <c r="O142" s="1"/>
      <c r="P142" s="64"/>
      <c r="Q142" s="64"/>
      <c r="R142" s="70"/>
      <c r="S142" s="70"/>
      <c r="T142" s="68"/>
      <c r="U142" s="68"/>
      <c r="V142" s="68"/>
      <c r="W142" s="68"/>
      <c r="X142" s="64"/>
      <c r="Y142" s="64"/>
    </row>
    <row r="143" spans="1:25" x14ac:dyDescent="0.15">
      <c r="A143" s="64"/>
      <c r="B143" s="64"/>
      <c r="C143" s="64"/>
      <c r="E143" s="127"/>
      <c r="G143" s="64"/>
      <c r="H143" s="64"/>
      <c r="I143" s="64"/>
      <c r="J143" s="64"/>
      <c r="K143" s="1"/>
      <c r="L143" s="64"/>
      <c r="M143" s="64"/>
      <c r="N143" s="1"/>
      <c r="O143" s="1"/>
      <c r="P143" s="64"/>
      <c r="Q143" s="64"/>
      <c r="R143" s="70"/>
      <c r="S143" s="70"/>
      <c r="T143" s="68"/>
      <c r="U143" s="68"/>
      <c r="V143" s="68"/>
      <c r="W143" s="68"/>
      <c r="X143" s="64"/>
      <c r="Y143" s="64"/>
    </row>
    <row r="144" spans="1:25" x14ac:dyDescent="0.15">
      <c r="A144" s="64"/>
      <c r="B144" s="64"/>
      <c r="C144" s="64"/>
      <c r="E144" s="127"/>
      <c r="G144" s="64"/>
      <c r="H144" s="64"/>
      <c r="I144" s="64"/>
      <c r="J144" s="64"/>
      <c r="K144" s="1"/>
      <c r="L144" s="64"/>
      <c r="M144" s="64"/>
      <c r="N144" s="1"/>
      <c r="O144" s="1"/>
      <c r="P144" s="64"/>
      <c r="Q144" s="64"/>
      <c r="R144" s="70"/>
      <c r="S144" s="70"/>
      <c r="T144" s="68"/>
      <c r="U144" s="68"/>
      <c r="V144" s="68"/>
      <c r="W144" s="68"/>
      <c r="X144" s="64"/>
      <c r="Y144" s="64"/>
    </row>
    <row r="145" spans="1:25" x14ac:dyDescent="0.15">
      <c r="A145" s="64"/>
      <c r="B145" s="64"/>
      <c r="C145" s="64"/>
      <c r="E145" s="127"/>
      <c r="G145" s="64"/>
      <c r="H145" s="64"/>
      <c r="I145" s="64"/>
      <c r="J145" s="64"/>
      <c r="K145" s="1"/>
      <c r="L145" s="64"/>
      <c r="M145" s="64"/>
      <c r="N145" s="1"/>
      <c r="O145" s="1"/>
      <c r="P145" s="64"/>
      <c r="Q145" s="64"/>
      <c r="R145" s="70"/>
      <c r="S145" s="70"/>
      <c r="T145" s="68"/>
      <c r="U145" s="68"/>
      <c r="V145" s="68"/>
      <c r="W145" s="68"/>
      <c r="X145" s="64"/>
      <c r="Y145" s="64"/>
    </row>
    <row r="146" spans="1:25" x14ac:dyDescent="0.15">
      <c r="A146" s="64"/>
      <c r="B146" s="64"/>
      <c r="C146" s="64"/>
      <c r="E146" s="127"/>
      <c r="G146" s="64"/>
      <c r="H146" s="64"/>
      <c r="I146" s="64"/>
      <c r="J146" s="64"/>
      <c r="K146" s="1"/>
      <c r="L146" s="64"/>
      <c r="M146" s="64"/>
      <c r="N146" s="1"/>
      <c r="O146" s="1"/>
      <c r="P146" s="64"/>
      <c r="Q146" s="64"/>
      <c r="R146" s="70"/>
      <c r="S146" s="70"/>
      <c r="T146" s="68"/>
      <c r="U146" s="68"/>
      <c r="V146" s="68"/>
      <c r="W146" s="68"/>
      <c r="X146" s="64"/>
      <c r="Y146" s="64"/>
    </row>
    <row r="147" spans="1:25" x14ac:dyDescent="0.15">
      <c r="A147" s="64"/>
      <c r="B147" s="64"/>
      <c r="C147" s="64"/>
      <c r="E147" s="127"/>
      <c r="G147" s="64"/>
      <c r="H147" s="64"/>
      <c r="I147" s="64"/>
      <c r="J147" s="64"/>
      <c r="K147" s="1"/>
      <c r="L147" s="64"/>
      <c r="M147" s="64"/>
      <c r="N147" s="1"/>
      <c r="O147" s="1"/>
      <c r="P147" s="64"/>
      <c r="Q147" s="64"/>
      <c r="R147" s="70"/>
      <c r="S147" s="70"/>
      <c r="T147" s="68"/>
      <c r="U147" s="68"/>
      <c r="V147" s="68"/>
      <c r="W147" s="68"/>
      <c r="X147" s="64"/>
      <c r="Y147" s="64"/>
    </row>
    <row r="148" spans="1:25" x14ac:dyDescent="0.15">
      <c r="A148" s="64"/>
      <c r="B148" s="64"/>
      <c r="C148" s="64"/>
      <c r="E148" s="127"/>
      <c r="G148" s="64"/>
      <c r="H148" s="64"/>
      <c r="I148" s="64"/>
      <c r="J148" s="64"/>
      <c r="K148" s="1"/>
      <c r="L148" s="64"/>
      <c r="M148" s="64"/>
      <c r="N148" s="1"/>
      <c r="O148" s="1"/>
      <c r="P148" s="64"/>
      <c r="Q148" s="64"/>
      <c r="R148" s="70"/>
      <c r="S148" s="70"/>
      <c r="T148" s="68"/>
      <c r="U148" s="68"/>
      <c r="V148" s="68"/>
      <c r="W148" s="68"/>
      <c r="X148" s="64"/>
      <c r="Y148" s="64"/>
    </row>
    <row r="149" spans="1:25" x14ac:dyDescent="0.15">
      <c r="A149" s="64"/>
      <c r="B149" s="64"/>
      <c r="C149" s="64"/>
      <c r="E149" s="127"/>
      <c r="G149" s="64"/>
      <c r="H149" s="64"/>
      <c r="I149" s="64"/>
      <c r="J149" s="64"/>
      <c r="K149" s="1"/>
      <c r="L149" s="64"/>
      <c r="M149" s="64"/>
      <c r="N149" s="1"/>
      <c r="O149" s="1"/>
      <c r="P149" s="64"/>
      <c r="Q149" s="64"/>
      <c r="R149" s="70"/>
      <c r="S149" s="70"/>
      <c r="T149" s="68"/>
      <c r="U149" s="68"/>
      <c r="V149" s="68"/>
      <c r="W149" s="68"/>
      <c r="X149" s="64"/>
      <c r="Y149" s="64"/>
    </row>
    <row r="150" spans="1:25" x14ac:dyDescent="0.15">
      <c r="A150" s="64"/>
      <c r="B150" s="64"/>
      <c r="C150" s="64"/>
      <c r="E150" s="127"/>
      <c r="G150" s="64"/>
      <c r="H150" s="64"/>
      <c r="I150" s="64"/>
      <c r="J150" s="64"/>
      <c r="K150" s="1"/>
      <c r="L150" s="64"/>
      <c r="M150" s="64"/>
      <c r="N150" s="1"/>
      <c r="O150" s="1"/>
      <c r="P150" s="64"/>
      <c r="Q150" s="64"/>
      <c r="R150" s="70"/>
      <c r="S150" s="70"/>
      <c r="T150" s="68"/>
      <c r="U150" s="68"/>
      <c r="V150" s="68"/>
      <c r="W150" s="68"/>
      <c r="X150" s="64"/>
      <c r="Y150" s="64"/>
    </row>
    <row r="151" spans="1:25" x14ac:dyDescent="0.15">
      <c r="A151" s="64"/>
      <c r="B151" s="64"/>
      <c r="C151" s="64"/>
      <c r="E151" s="127"/>
      <c r="G151" s="64"/>
      <c r="H151" s="64"/>
      <c r="I151" s="64"/>
      <c r="J151" s="64"/>
      <c r="K151" s="1"/>
      <c r="L151" s="64"/>
      <c r="M151" s="64"/>
      <c r="N151" s="1"/>
      <c r="O151" s="1"/>
      <c r="P151" s="64"/>
      <c r="Q151" s="64"/>
      <c r="R151" s="70"/>
      <c r="S151" s="70"/>
      <c r="T151" s="68"/>
      <c r="U151" s="68"/>
      <c r="V151" s="68"/>
      <c r="W151" s="68"/>
      <c r="X151" s="64"/>
      <c r="Y151" s="64"/>
    </row>
    <row r="152" spans="1:25" x14ac:dyDescent="0.15">
      <c r="A152" s="64"/>
      <c r="B152" s="64"/>
      <c r="C152" s="64"/>
      <c r="E152" s="127"/>
      <c r="G152" s="64"/>
      <c r="H152" s="64"/>
      <c r="I152" s="64"/>
      <c r="J152" s="64"/>
      <c r="K152" s="1"/>
      <c r="L152" s="64"/>
      <c r="M152" s="64"/>
      <c r="N152" s="1"/>
      <c r="O152" s="1"/>
      <c r="P152" s="64"/>
      <c r="Q152" s="64"/>
      <c r="R152" s="70"/>
      <c r="S152" s="70"/>
      <c r="T152" s="68"/>
      <c r="U152" s="68"/>
      <c r="V152" s="68"/>
      <c r="W152" s="68"/>
      <c r="X152" s="64"/>
      <c r="Y152" s="64"/>
    </row>
    <row r="153" spans="1:25" x14ac:dyDescent="0.15">
      <c r="A153" s="64"/>
      <c r="B153" s="64"/>
      <c r="C153" s="64"/>
      <c r="E153" s="127"/>
      <c r="G153" s="64"/>
      <c r="H153" s="64"/>
      <c r="I153" s="64"/>
      <c r="J153" s="64"/>
      <c r="K153" s="1"/>
      <c r="L153" s="64"/>
      <c r="M153" s="64"/>
      <c r="N153" s="1"/>
      <c r="O153" s="1"/>
      <c r="P153" s="64"/>
      <c r="Q153" s="64"/>
      <c r="R153" s="70"/>
      <c r="S153" s="70"/>
      <c r="T153" s="68"/>
      <c r="U153" s="68"/>
      <c r="V153" s="68"/>
      <c r="W153" s="68"/>
      <c r="X153" s="64"/>
      <c r="Y153" s="64"/>
    </row>
    <row r="154" spans="1:25" x14ac:dyDescent="0.15">
      <c r="A154" s="64"/>
      <c r="B154" s="64"/>
      <c r="C154" s="64"/>
      <c r="E154" s="127"/>
      <c r="G154" s="64"/>
      <c r="H154" s="64"/>
      <c r="I154" s="64"/>
      <c r="J154" s="64"/>
      <c r="K154" s="1"/>
      <c r="L154" s="64"/>
      <c r="M154" s="64"/>
      <c r="N154" s="1"/>
      <c r="O154" s="1"/>
      <c r="P154" s="64"/>
      <c r="Q154" s="64"/>
      <c r="R154" s="70"/>
      <c r="S154" s="70"/>
      <c r="T154" s="68"/>
      <c r="U154" s="68"/>
      <c r="V154" s="68"/>
      <c r="W154" s="68"/>
      <c r="X154" s="64"/>
      <c r="Y154" s="64"/>
    </row>
    <row r="155" spans="1:25" x14ac:dyDescent="0.15">
      <c r="A155" s="64"/>
      <c r="B155" s="64"/>
      <c r="C155" s="64"/>
      <c r="E155" s="127"/>
      <c r="G155" s="64"/>
      <c r="H155" s="64"/>
      <c r="I155" s="64"/>
      <c r="J155" s="64"/>
      <c r="K155" s="1"/>
      <c r="L155" s="64"/>
      <c r="M155" s="64"/>
      <c r="N155" s="1"/>
      <c r="O155" s="1"/>
      <c r="P155" s="64"/>
      <c r="Q155" s="64"/>
      <c r="R155" s="70"/>
      <c r="S155" s="70"/>
      <c r="T155" s="68"/>
      <c r="U155" s="68"/>
      <c r="V155" s="68"/>
      <c r="W155" s="68"/>
      <c r="X155" s="64"/>
      <c r="Y155" s="64"/>
    </row>
    <row r="156" spans="1:25" x14ac:dyDescent="0.15">
      <c r="A156" s="64"/>
      <c r="B156" s="64"/>
      <c r="C156" s="64"/>
      <c r="E156" s="127"/>
      <c r="G156" s="64"/>
      <c r="H156" s="64"/>
      <c r="I156" s="64"/>
      <c r="J156" s="64"/>
      <c r="K156" s="1"/>
      <c r="L156" s="64"/>
      <c r="M156" s="64"/>
      <c r="N156" s="1"/>
      <c r="O156" s="1"/>
      <c r="P156" s="64"/>
      <c r="Q156" s="64"/>
      <c r="R156" s="70"/>
      <c r="S156" s="70"/>
      <c r="T156" s="68"/>
      <c r="U156" s="68"/>
      <c r="V156" s="68"/>
      <c r="W156" s="68"/>
      <c r="X156" s="64"/>
      <c r="Y156" s="64"/>
    </row>
    <row r="157" spans="1:25" x14ac:dyDescent="0.15">
      <c r="A157" s="64"/>
      <c r="B157" s="64"/>
      <c r="C157" s="64"/>
      <c r="E157" s="127"/>
      <c r="G157" s="64"/>
      <c r="H157" s="64"/>
      <c r="I157" s="64"/>
      <c r="J157" s="64"/>
      <c r="K157" s="1"/>
      <c r="L157" s="64"/>
      <c r="M157" s="64"/>
      <c r="N157" s="1"/>
      <c r="O157" s="1"/>
      <c r="P157" s="64"/>
      <c r="Q157" s="64"/>
      <c r="R157" s="70"/>
      <c r="S157" s="70"/>
      <c r="T157" s="68"/>
      <c r="U157" s="68"/>
      <c r="V157" s="68"/>
      <c r="W157" s="68"/>
      <c r="X157" s="64"/>
      <c r="Y157" s="64"/>
    </row>
    <row r="158" spans="1:25" x14ac:dyDescent="0.15">
      <c r="A158" s="64"/>
      <c r="B158" s="64"/>
      <c r="C158" s="64"/>
      <c r="E158" s="127"/>
      <c r="G158" s="64"/>
      <c r="H158" s="64"/>
      <c r="I158" s="64"/>
      <c r="J158" s="64"/>
      <c r="K158" s="1"/>
      <c r="L158" s="64"/>
      <c r="M158" s="64"/>
      <c r="N158" s="1"/>
      <c r="O158" s="1"/>
      <c r="P158" s="64"/>
      <c r="Q158" s="64"/>
      <c r="R158" s="70"/>
      <c r="S158" s="70"/>
      <c r="T158" s="68"/>
      <c r="U158" s="68"/>
      <c r="V158" s="68"/>
      <c r="W158" s="68"/>
      <c r="X158" s="64"/>
      <c r="Y158" s="64"/>
    </row>
    <row r="159" spans="1:25" x14ac:dyDescent="0.15">
      <c r="A159" s="64"/>
      <c r="B159" s="64"/>
      <c r="C159" s="64"/>
      <c r="E159" s="127"/>
      <c r="G159" s="64"/>
      <c r="H159" s="64"/>
      <c r="I159" s="64"/>
      <c r="J159" s="64"/>
      <c r="K159" s="1"/>
      <c r="L159" s="64"/>
      <c r="M159" s="64"/>
      <c r="N159" s="1"/>
      <c r="O159" s="1"/>
      <c r="P159" s="64"/>
      <c r="Q159" s="64"/>
      <c r="R159" s="70"/>
      <c r="S159" s="70"/>
      <c r="T159" s="68"/>
      <c r="U159" s="68"/>
      <c r="V159" s="68"/>
      <c r="W159" s="68"/>
      <c r="X159" s="64"/>
      <c r="Y159" s="64"/>
    </row>
    <row r="160" spans="1:25" x14ac:dyDescent="0.15">
      <c r="A160" s="64"/>
      <c r="B160" s="64"/>
      <c r="C160" s="64"/>
      <c r="E160" s="127"/>
      <c r="G160" s="64"/>
      <c r="H160" s="64"/>
      <c r="I160" s="64"/>
      <c r="J160" s="64"/>
      <c r="K160" s="1"/>
      <c r="L160" s="64"/>
      <c r="M160" s="64"/>
      <c r="N160" s="1"/>
      <c r="O160" s="1"/>
      <c r="P160" s="64"/>
      <c r="Q160" s="64"/>
      <c r="R160" s="70"/>
      <c r="S160" s="70"/>
      <c r="T160" s="68"/>
      <c r="U160" s="68"/>
      <c r="V160" s="68"/>
      <c r="W160" s="68"/>
      <c r="X160" s="64"/>
      <c r="Y160" s="64"/>
    </row>
    <row r="161" spans="1:25" x14ac:dyDescent="0.15">
      <c r="A161" s="64"/>
      <c r="B161" s="64"/>
      <c r="C161" s="64"/>
      <c r="E161" s="127"/>
      <c r="G161" s="64"/>
      <c r="H161" s="64"/>
      <c r="I161" s="64"/>
      <c r="J161" s="64"/>
      <c r="K161" s="1"/>
      <c r="L161" s="64"/>
      <c r="M161" s="64"/>
      <c r="N161" s="1"/>
      <c r="O161" s="1"/>
      <c r="P161" s="64"/>
      <c r="Q161" s="64"/>
      <c r="R161" s="70"/>
      <c r="S161" s="70"/>
      <c r="T161" s="68"/>
      <c r="U161" s="68"/>
      <c r="V161" s="68"/>
      <c r="W161" s="68"/>
      <c r="X161" s="64"/>
      <c r="Y161" s="64"/>
    </row>
    <row r="162" spans="1:25" x14ac:dyDescent="0.15">
      <c r="A162" s="64"/>
      <c r="B162" s="64"/>
      <c r="C162" s="64"/>
      <c r="E162" s="127"/>
      <c r="G162" s="64"/>
      <c r="H162" s="64"/>
      <c r="I162" s="64"/>
      <c r="J162" s="64"/>
      <c r="K162" s="1"/>
      <c r="L162" s="64"/>
      <c r="M162" s="64"/>
      <c r="N162" s="1"/>
      <c r="O162" s="1"/>
      <c r="P162" s="64"/>
      <c r="Q162" s="64"/>
      <c r="R162" s="70"/>
      <c r="S162" s="70"/>
      <c r="T162" s="68"/>
      <c r="U162" s="68"/>
      <c r="V162" s="68"/>
      <c r="W162" s="68"/>
      <c r="X162" s="64"/>
      <c r="Y162" s="64"/>
    </row>
    <row r="163" spans="1:25" x14ac:dyDescent="0.15">
      <c r="A163" s="64"/>
      <c r="B163" s="64"/>
      <c r="C163" s="64"/>
      <c r="E163" s="127"/>
      <c r="G163" s="64"/>
      <c r="H163" s="64"/>
      <c r="I163" s="64"/>
      <c r="J163" s="64"/>
      <c r="K163" s="1"/>
      <c r="L163" s="64"/>
      <c r="M163" s="64"/>
      <c r="N163" s="1"/>
      <c r="O163" s="1"/>
      <c r="P163" s="64"/>
      <c r="Q163" s="64"/>
      <c r="R163" s="70"/>
      <c r="S163" s="70"/>
      <c r="T163" s="68"/>
      <c r="U163" s="68"/>
      <c r="V163" s="68"/>
      <c r="W163" s="68"/>
      <c r="X163" s="64"/>
      <c r="Y163" s="64"/>
    </row>
    <row r="164" spans="1:25" x14ac:dyDescent="0.15">
      <c r="A164" s="64"/>
      <c r="B164" s="64"/>
      <c r="C164" s="64"/>
      <c r="E164" s="127"/>
      <c r="G164" s="64"/>
      <c r="H164" s="64"/>
      <c r="I164" s="64"/>
      <c r="J164" s="64"/>
      <c r="K164" s="1"/>
      <c r="L164" s="64"/>
      <c r="M164" s="64"/>
      <c r="N164" s="1"/>
      <c r="O164" s="1"/>
      <c r="P164" s="64"/>
      <c r="Q164" s="64"/>
      <c r="R164" s="70"/>
      <c r="S164" s="70"/>
      <c r="T164" s="68"/>
      <c r="U164" s="68"/>
      <c r="V164" s="68"/>
      <c r="W164" s="68"/>
      <c r="X164" s="64"/>
      <c r="Y164" s="64"/>
    </row>
    <row r="165" spans="1:25" x14ac:dyDescent="0.15">
      <c r="A165" s="64"/>
      <c r="B165" s="64"/>
      <c r="C165" s="64"/>
      <c r="E165" s="127"/>
      <c r="G165" s="64"/>
      <c r="H165" s="64"/>
      <c r="I165" s="64"/>
      <c r="J165" s="64"/>
      <c r="K165" s="1"/>
      <c r="L165" s="64"/>
      <c r="M165" s="64"/>
      <c r="N165" s="1"/>
      <c r="O165" s="1"/>
      <c r="P165" s="64"/>
      <c r="Q165" s="64"/>
      <c r="R165" s="70"/>
      <c r="S165" s="70"/>
      <c r="T165" s="68"/>
      <c r="U165" s="68"/>
      <c r="V165" s="68"/>
      <c r="W165" s="68"/>
      <c r="X165" s="64"/>
      <c r="Y165" s="64"/>
    </row>
    <row r="166" spans="1:25" x14ac:dyDescent="0.15">
      <c r="A166" s="64"/>
      <c r="B166" s="64"/>
      <c r="C166" s="64"/>
      <c r="E166" s="127"/>
      <c r="G166" s="64"/>
      <c r="H166" s="64"/>
      <c r="I166" s="64"/>
      <c r="J166" s="64"/>
      <c r="K166" s="1"/>
      <c r="L166" s="64"/>
      <c r="M166" s="64"/>
      <c r="N166" s="1"/>
      <c r="O166" s="1"/>
      <c r="P166" s="64"/>
      <c r="Q166" s="64"/>
      <c r="R166" s="70"/>
      <c r="S166" s="70"/>
      <c r="T166" s="68"/>
      <c r="U166" s="68"/>
      <c r="V166" s="68"/>
      <c r="W166" s="68"/>
      <c r="X166" s="64"/>
      <c r="Y166" s="64"/>
    </row>
    <row r="167" spans="1:25" x14ac:dyDescent="0.15">
      <c r="A167" s="64"/>
      <c r="B167" s="64"/>
      <c r="C167" s="64"/>
      <c r="E167" s="127"/>
      <c r="G167" s="64"/>
      <c r="H167" s="64"/>
      <c r="I167" s="64"/>
      <c r="J167" s="64"/>
      <c r="K167" s="1"/>
      <c r="L167" s="64"/>
      <c r="M167" s="64"/>
      <c r="N167" s="1"/>
      <c r="O167" s="1"/>
      <c r="P167" s="64"/>
      <c r="Q167" s="64"/>
      <c r="R167" s="70"/>
      <c r="S167" s="70"/>
      <c r="T167" s="68"/>
      <c r="U167" s="68"/>
      <c r="V167" s="68"/>
      <c r="W167" s="68"/>
      <c r="X167" s="64"/>
      <c r="Y167" s="64"/>
    </row>
    <row r="168" spans="1:25" x14ac:dyDescent="0.15">
      <c r="A168" s="64"/>
      <c r="B168" s="64"/>
      <c r="C168" s="64"/>
      <c r="E168" s="127"/>
      <c r="G168" s="64"/>
      <c r="H168" s="64"/>
      <c r="I168" s="64"/>
      <c r="J168" s="64"/>
      <c r="K168" s="1"/>
      <c r="L168" s="64"/>
      <c r="M168" s="64"/>
      <c r="N168" s="1"/>
      <c r="O168" s="1"/>
      <c r="P168" s="64"/>
      <c r="Q168" s="64"/>
      <c r="R168" s="70"/>
      <c r="S168" s="70"/>
      <c r="T168" s="68"/>
      <c r="U168" s="68"/>
      <c r="V168" s="68"/>
      <c r="W168" s="68"/>
      <c r="X168" s="64"/>
      <c r="Y168" s="64"/>
    </row>
    <row r="169" spans="1:25" x14ac:dyDescent="0.15">
      <c r="A169" s="64"/>
      <c r="B169" s="64"/>
      <c r="C169" s="64"/>
      <c r="E169" s="127"/>
      <c r="G169" s="64"/>
      <c r="H169" s="64"/>
      <c r="I169" s="64"/>
      <c r="J169" s="64"/>
      <c r="K169" s="1"/>
      <c r="L169" s="64"/>
      <c r="M169" s="64"/>
      <c r="N169" s="1"/>
      <c r="O169" s="1"/>
      <c r="P169" s="64"/>
      <c r="Q169" s="64"/>
      <c r="R169" s="70"/>
      <c r="S169" s="70"/>
      <c r="T169" s="68"/>
      <c r="U169" s="68"/>
      <c r="V169" s="68"/>
      <c r="W169" s="68"/>
      <c r="X169" s="64"/>
      <c r="Y169" s="64"/>
    </row>
    <row r="170" spans="1:25" x14ac:dyDescent="0.15">
      <c r="A170" s="64"/>
      <c r="B170" s="64"/>
      <c r="C170" s="64"/>
      <c r="E170" s="127"/>
      <c r="G170" s="64"/>
      <c r="H170" s="64"/>
      <c r="I170" s="64"/>
      <c r="J170" s="64"/>
      <c r="K170" s="1"/>
      <c r="L170" s="64"/>
      <c r="M170" s="64"/>
      <c r="N170" s="1"/>
      <c r="O170" s="1"/>
      <c r="P170" s="64"/>
      <c r="Q170" s="64"/>
      <c r="R170" s="70"/>
      <c r="S170" s="70"/>
      <c r="T170" s="68"/>
      <c r="U170" s="68"/>
      <c r="V170" s="68"/>
      <c r="W170" s="68"/>
      <c r="X170" s="64"/>
      <c r="Y170" s="64"/>
    </row>
    <row r="171" spans="1:25" x14ac:dyDescent="0.15">
      <c r="A171" s="64"/>
      <c r="B171" s="64"/>
      <c r="C171" s="64"/>
      <c r="E171" s="127"/>
      <c r="G171" s="64"/>
      <c r="H171" s="64"/>
      <c r="I171" s="64"/>
      <c r="J171" s="64"/>
      <c r="K171" s="1"/>
      <c r="L171" s="64"/>
      <c r="M171" s="64"/>
      <c r="N171" s="1"/>
      <c r="O171" s="1"/>
      <c r="P171" s="64"/>
      <c r="Q171" s="64"/>
      <c r="R171" s="70"/>
      <c r="S171" s="70"/>
      <c r="T171" s="68"/>
      <c r="U171" s="68"/>
      <c r="V171" s="68"/>
      <c r="W171" s="68"/>
      <c r="X171" s="64"/>
      <c r="Y171" s="64"/>
    </row>
    <row r="172" spans="1:25" x14ac:dyDescent="0.15">
      <c r="A172" s="64"/>
      <c r="B172" s="64"/>
      <c r="C172" s="64"/>
      <c r="E172" s="127"/>
      <c r="G172" s="64"/>
      <c r="H172" s="64"/>
      <c r="I172" s="64"/>
      <c r="J172" s="64"/>
      <c r="K172" s="1"/>
      <c r="L172" s="64"/>
      <c r="M172" s="64"/>
      <c r="N172" s="1"/>
      <c r="O172" s="1"/>
      <c r="P172" s="64"/>
      <c r="Q172" s="64"/>
      <c r="R172" s="70"/>
      <c r="S172" s="70"/>
      <c r="T172" s="68"/>
      <c r="U172" s="68"/>
      <c r="V172" s="68"/>
      <c r="W172" s="68"/>
      <c r="X172" s="64"/>
      <c r="Y172" s="64"/>
    </row>
    <row r="173" spans="1:25" x14ac:dyDescent="0.15">
      <c r="A173" s="64"/>
      <c r="B173" s="64"/>
      <c r="C173" s="64"/>
      <c r="E173" s="127"/>
      <c r="G173" s="64"/>
      <c r="H173" s="64"/>
      <c r="I173" s="64"/>
      <c r="J173" s="64"/>
      <c r="K173" s="1"/>
      <c r="L173" s="64"/>
      <c r="M173" s="64"/>
      <c r="N173" s="1"/>
      <c r="O173" s="1"/>
      <c r="P173" s="64"/>
      <c r="Q173" s="64"/>
      <c r="R173" s="70"/>
      <c r="S173" s="70"/>
      <c r="T173" s="68"/>
      <c r="U173" s="68"/>
      <c r="V173" s="68"/>
      <c r="W173" s="68"/>
      <c r="X173" s="64"/>
      <c r="Y173" s="64"/>
    </row>
    <row r="174" spans="1:25" x14ac:dyDescent="0.15">
      <c r="A174" s="64"/>
      <c r="B174" s="64"/>
      <c r="C174" s="64"/>
      <c r="E174" s="127"/>
      <c r="G174" s="64"/>
      <c r="H174" s="64"/>
      <c r="I174" s="64"/>
      <c r="J174" s="64"/>
      <c r="K174" s="1"/>
      <c r="L174" s="64"/>
      <c r="M174" s="64"/>
      <c r="N174" s="1"/>
      <c r="O174" s="1"/>
      <c r="P174" s="64"/>
      <c r="Q174" s="64"/>
      <c r="R174" s="70"/>
      <c r="S174" s="70"/>
      <c r="T174" s="68"/>
      <c r="U174" s="68"/>
      <c r="V174" s="68"/>
      <c r="W174" s="68"/>
      <c r="X174" s="64"/>
      <c r="Y174" s="64"/>
    </row>
    <row r="175" spans="1:25" x14ac:dyDescent="0.15">
      <c r="A175" s="64"/>
      <c r="B175" s="64"/>
      <c r="C175" s="64"/>
      <c r="E175" s="127"/>
      <c r="G175" s="64"/>
      <c r="H175" s="64"/>
      <c r="I175" s="64"/>
      <c r="J175" s="64"/>
      <c r="K175" s="1"/>
      <c r="L175" s="64"/>
      <c r="M175" s="64"/>
      <c r="N175" s="1"/>
      <c r="O175" s="1"/>
      <c r="P175" s="64"/>
      <c r="Q175" s="64"/>
      <c r="R175" s="70"/>
      <c r="S175" s="70"/>
      <c r="T175" s="68"/>
      <c r="U175" s="68"/>
      <c r="V175" s="68"/>
      <c r="W175" s="68"/>
      <c r="X175" s="64"/>
      <c r="Y175" s="64"/>
    </row>
    <row r="176" spans="1:25" x14ac:dyDescent="0.15">
      <c r="A176" s="64"/>
      <c r="B176" s="64"/>
      <c r="C176" s="64"/>
      <c r="E176" s="127"/>
      <c r="G176" s="64"/>
      <c r="H176" s="64"/>
      <c r="I176" s="64"/>
      <c r="J176" s="64"/>
      <c r="K176" s="1"/>
      <c r="L176" s="64"/>
      <c r="M176" s="64"/>
      <c r="N176" s="1"/>
      <c r="O176" s="1"/>
      <c r="P176" s="64"/>
      <c r="Q176" s="64"/>
      <c r="R176" s="70"/>
      <c r="S176" s="70"/>
      <c r="T176" s="68"/>
      <c r="U176" s="68"/>
      <c r="V176" s="68"/>
      <c r="W176" s="68"/>
      <c r="X176" s="64"/>
      <c r="Y176" s="64"/>
    </row>
    <row r="177" spans="1:25" x14ac:dyDescent="0.15">
      <c r="A177" s="64"/>
      <c r="B177" s="64"/>
      <c r="C177" s="64"/>
      <c r="E177" s="127"/>
      <c r="G177" s="64"/>
      <c r="H177" s="64"/>
      <c r="I177" s="64"/>
      <c r="J177" s="64"/>
      <c r="K177" s="1"/>
      <c r="L177" s="64"/>
      <c r="M177" s="64"/>
      <c r="N177" s="1"/>
      <c r="O177" s="1"/>
      <c r="P177" s="64"/>
      <c r="Q177" s="64"/>
      <c r="R177" s="70"/>
      <c r="S177" s="70"/>
      <c r="T177" s="68"/>
      <c r="U177" s="68"/>
      <c r="V177" s="68"/>
      <c r="W177" s="68"/>
      <c r="X177" s="64"/>
      <c r="Y177" s="64"/>
    </row>
    <row r="178" spans="1:25" x14ac:dyDescent="0.15">
      <c r="A178" s="64"/>
      <c r="B178" s="64"/>
      <c r="C178" s="64"/>
      <c r="E178" s="127"/>
      <c r="G178" s="64"/>
      <c r="H178" s="64"/>
      <c r="I178" s="64"/>
      <c r="J178" s="64"/>
      <c r="K178" s="1"/>
      <c r="L178" s="64"/>
      <c r="M178" s="64"/>
      <c r="N178" s="1"/>
      <c r="O178" s="1"/>
      <c r="P178" s="64"/>
      <c r="Q178" s="64"/>
      <c r="R178" s="70"/>
      <c r="S178" s="70"/>
      <c r="T178" s="68"/>
      <c r="U178" s="68"/>
      <c r="V178" s="68"/>
      <c r="W178" s="68"/>
      <c r="X178" s="64"/>
      <c r="Y178" s="64"/>
    </row>
    <row r="179" spans="1:25" x14ac:dyDescent="0.15">
      <c r="A179" s="64"/>
      <c r="B179" s="64"/>
      <c r="C179" s="64"/>
      <c r="E179" s="127"/>
      <c r="G179" s="64"/>
      <c r="H179" s="64"/>
      <c r="I179" s="64"/>
      <c r="J179" s="64"/>
      <c r="K179" s="1"/>
      <c r="L179" s="64"/>
      <c r="M179" s="64"/>
      <c r="N179" s="1"/>
      <c r="O179" s="1"/>
      <c r="P179" s="64"/>
      <c r="Q179" s="64"/>
      <c r="R179" s="70"/>
      <c r="S179" s="70"/>
      <c r="T179" s="68"/>
      <c r="U179" s="68"/>
      <c r="V179" s="68"/>
      <c r="W179" s="68"/>
      <c r="X179" s="64"/>
      <c r="Y179" s="64"/>
    </row>
    <row r="180" spans="1:25" x14ac:dyDescent="0.15">
      <c r="A180" s="64"/>
      <c r="B180" s="64"/>
      <c r="C180" s="64"/>
      <c r="E180" s="127"/>
      <c r="G180" s="64"/>
      <c r="H180" s="64"/>
      <c r="I180" s="64"/>
      <c r="J180" s="64"/>
      <c r="K180" s="1"/>
      <c r="L180" s="64"/>
      <c r="M180" s="64"/>
      <c r="N180" s="1"/>
      <c r="O180" s="1"/>
      <c r="P180" s="64"/>
      <c r="Q180" s="64"/>
      <c r="R180" s="70"/>
      <c r="S180" s="70"/>
      <c r="T180" s="68"/>
      <c r="U180" s="68"/>
      <c r="V180" s="68"/>
      <c r="W180" s="68"/>
      <c r="X180" s="64"/>
      <c r="Y180" s="64"/>
    </row>
    <row r="181" spans="1:25" x14ac:dyDescent="0.15">
      <c r="A181" s="64"/>
      <c r="B181" s="64"/>
      <c r="C181" s="64"/>
      <c r="E181" s="127"/>
      <c r="G181" s="64"/>
      <c r="H181" s="64"/>
      <c r="I181" s="64"/>
      <c r="J181" s="64"/>
      <c r="K181" s="1"/>
      <c r="L181" s="64"/>
      <c r="M181" s="64"/>
      <c r="N181" s="1"/>
      <c r="O181" s="1"/>
      <c r="P181" s="64"/>
      <c r="Q181" s="64"/>
      <c r="R181" s="70"/>
      <c r="S181" s="70"/>
      <c r="T181" s="68"/>
      <c r="U181" s="68"/>
      <c r="V181" s="68"/>
      <c r="W181" s="68"/>
      <c r="X181" s="64"/>
      <c r="Y181" s="64"/>
    </row>
    <row r="182" spans="1:25" x14ac:dyDescent="0.15">
      <c r="A182" s="64"/>
      <c r="B182" s="64"/>
      <c r="C182" s="64"/>
      <c r="E182" s="127"/>
      <c r="G182" s="64"/>
      <c r="H182" s="64"/>
      <c r="I182" s="64"/>
      <c r="J182" s="64"/>
      <c r="K182" s="1"/>
      <c r="L182" s="64"/>
      <c r="M182" s="64"/>
      <c r="N182" s="1"/>
      <c r="O182" s="1"/>
      <c r="P182" s="64"/>
      <c r="Q182" s="64"/>
      <c r="R182" s="70"/>
      <c r="S182" s="70"/>
      <c r="T182" s="68"/>
      <c r="U182" s="68"/>
      <c r="V182" s="68"/>
      <c r="W182" s="68"/>
      <c r="X182" s="64"/>
      <c r="Y182" s="64"/>
    </row>
    <row r="183" spans="1:25" x14ac:dyDescent="0.15">
      <c r="A183" s="64"/>
      <c r="B183" s="64"/>
      <c r="C183" s="64"/>
      <c r="E183" s="127"/>
      <c r="G183" s="64"/>
      <c r="H183" s="64"/>
      <c r="I183" s="64"/>
      <c r="J183" s="64"/>
      <c r="K183" s="1"/>
      <c r="L183" s="64"/>
      <c r="M183" s="64"/>
      <c r="N183" s="1"/>
      <c r="O183" s="1"/>
      <c r="P183" s="64"/>
      <c r="Q183" s="64"/>
      <c r="R183" s="70"/>
      <c r="S183" s="70"/>
      <c r="T183" s="68"/>
      <c r="U183" s="68"/>
      <c r="V183" s="68"/>
      <c r="W183" s="68"/>
      <c r="X183" s="64"/>
      <c r="Y183" s="64"/>
    </row>
    <row r="184" spans="1:25" x14ac:dyDescent="0.15">
      <c r="A184" s="64"/>
      <c r="B184" s="64"/>
      <c r="C184" s="64"/>
      <c r="E184" s="127"/>
      <c r="G184" s="64"/>
      <c r="H184" s="64"/>
      <c r="I184" s="64"/>
      <c r="J184" s="64"/>
      <c r="K184" s="1"/>
      <c r="L184" s="64"/>
      <c r="M184" s="64"/>
      <c r="N184" s="1"/>
      <c r="O184" s="1"/>
      <c r="P184" s="64"/>
      <c r="Q184" s="64"/>
      <c r="R184" s="70"/>
      <c r="S184" s="70"/>
      <c r="T184" s="68"/>
      <c r="U184" s="68"/>
      <c r="V184" s="68"/>
      <c r="W184" s="68"/>
      <c r="X184" s="64"/>
      <c r="Y184" s="64"/>
    </row>
    <row r="185" spans="1:25" x14ac:dyDescent="0.15">
      <c r="A185" s="64"/>
      <c r="B185" s="64"/>
      <c r="C185" s="64"/>
      <c r="E185" s="127"/>
      <c r="G185" s="64"/>
      <c r="H185" s="64"/>
      <c r="I185" s="64"/>
      <c r="J185" s="64"/>
      <c r="K185" s="1"/>
      <c r="L185" s="64"/>
      <c r="M185" s="64"/>
      <c r="N185" s="1"/>
      <c r="O185" s="1"/>
      <c r="P185" s="64"/>
      <c r="Q185" s="64"/>
      <c r="R185" s="70"/>
      <c r="S185" s="70"/>
      <c r="T185" s="68"/>
      <c r="U185" s="68"/>
      <c r="V185" s="68"/>
      <c r="W185" s="68"/>
      <c r="X185" s="64"/>
      <c r="Y185" s="64"/>
    </row>
    <row r="186" spans="1:25" x14ac:dyDescent="0.15">
      <c r="A186" s="64"/>
      <c r="B186" s="64"/>
      <c r="C186" s="64"/>
      <c r="E186" s="127"/>
      <c r="G186" s="64"/>
      <c r="H186" s="64"/>
      <c r="I186" s="64"/>
      <c r="J186" s="64"/>
      <c r="K186" s="1"/>
      <c r="L186" s="64"/>
      <c r="M186" s="64"/>
      <c r="N186" s="1"/>
      <c r="O186" s="1"/>
      <c r="P186" s="64"/>
      <c r="Q186" s="64"/>
      <c r="R186" s="70"/>
      <c r="S186" s="70"/>
      <c r="T186" s="68"/>
      <c r="U186" s="68"/>
      <c r="V186" s="68"/>
      <c r="W186" s="68"/>
      <c r="X186" s="64"/>
      <c r="Y186" s="64"/>
    </row>
    <row r="187" spans="1:25" x14ac:dyDescent="0.15">
      <c r="A187" s="64"/>
      <c r="B187" s="64"/>
      <c r="C187" s="64"/>
      <c r="E187" s="127"/>
      <c r="G187" s="64"/>
      <c r="H187" s="64"/>
      <c r="I187" s="64"/>
      <c r="J187" s="64"/>
      <c r="K187" s="1"/>
      <c r="L187" s="64"/>
      <c r="M187" s="64"/>
      <c r="N187" s="1"/>
      <c r="O187" s="1"/>
      <c r="P187" s="64"/>
      <c r="Q187" s="64"/>
      <c r="R187" s="70"/>
      <c r="S187" s="70"/>
      <c r="T187" s="68"/>
      <c r="U187" s="68"/>
      <c r="V187" s="68"/>
      <c r="W187" s="68"/>
      <c r="X187" s="64"/>
      <c r="Y187" s="64"/>
    </row>
    <row r="188" spans="1:25" x14ac:dyDescent="0.15">
      <c r="A188" s="64"/>
      <c r="B188" s="64"/>
      <c r="C188" s="64"/>
      <c r="E188" s="127"/>
      <c r="G188" s="64"/>
      <c r="H188" s="64"/>
      <c r="I188" s="64"/>
      <c r="J188" s="64"/>
      <c r="K188" s="1"/>
      <c r="L188" s="64"/>
      <c r="M188" s="64"/>
      <c r="N188" s="1"/>
      <c r="O188" s="1"/>
      <c r="P188" s="64"/>
      <c r="Q188" s="64"/>
      <c r="R188" s="70"/>
      <c r="S188" s="70"/>
      <c r="T188" s="68"/>
      <c r="U188" s="68"/>
      <c r="V188" s="68"/>
      <c r="W188" s="68"/>
      <c r="X188" s="64"/>
      <c r="Y188" s="64"/>
    </row>
    <row r="189" spans="1:25" x14ac:dyDescent="0.15">
      <c r="A189" s="64"/>
      <c r="B189" s="64"/>
      <c r="C189" s="64"/>
      <c r="E189" s="127"/>
      <c r="G189" s="64"/>
      <c r="H189" s="64"/>
      <c r="I189" s="64"/>
      <c r="J189" s="64"/>
      <c r="K189" s="1"/>
      <c r="L189" s="64"/>
      <c r="M189" s="64"/>
      <c r="N189" s="1"/>
      <c r="O189" s="1"/>
      <c r="P189" s="64"/>
      <c r="Q189" s="64"/>
      <c r="R189" s="70"/>
      <c r="S189" s="70"/>
      <c r="T189" s="68"/>
      <c r="U189" s="68"/>
      <c r="V189" s="68"/>
      <c r="W189" s="68"/>
      <c r="X189" s="64"/>
      <c r="Y189" s="64"/>
    </row>
    <row r="190" spans="1:25" x14ac:dyDescent="0.15">
      <c r="A190" s="64"/>
      <c r="B190" s="64"/>
      <c r="C190" s="64"/>
      <c r="E190" s="127"/>
      <c r="G190" s="64"/>
      <c r="H190" s="64"/>
      <c r="I190" s="64"/>
      <c r="J190" s="64"/>
      <c r="K190" s="1"/>
      <c r="L190" s="64"/>
      <c r="M190" s="64"/>
      <c r="N190" s="1"/>
      <c r="O190" s="1"/>
      <c r="P190" s="64"/>
      <c r="Q190" s="64"/>
      <c r="R190" s="70"/>
      <c r="S190" s="70"/>
      <c r="T190" s="68"/>
      <c r="U190" s="68"/>
      <c r="V190" s="68"/>
      <c r="W190" s="68"/>
      <c r="X190" s="64"/>
      <c r="Y190" s="64"/>
    </row>
    <row r="191" spans="1:25" x14ac:dyDescent="0.15">
      <c r="A191" s="64"/>
      <c r="B191" s="64"/>
      <c r="C191" s="64"/>
      <c r="E191" s="127"/>
      <c r="G191" s="64"/>
      <c r="H191" s="64"/>
      <c r="I191" s="64"/>
      <c r="J191" s="64"/>
      <c r="K191" s="1"/>
      <c r="L191" s="64"/>
      <c r="M191" s="64"/>
      <c r="N191" s="1"/>
      <c r="O191" s="1"/>
      <c r="P191" s="64"/>
      <c r="Q191" s="64"/>
      <c r="R191" s="70"/>
      <c r="S191" s="70"/>
      <c r="T191" s="68"/>
      <c r="U191" s="68"/>
      <c r="V191" s="68"/>
      <c r="W191" s="68"/>
      <c r="X191" s="64"/>
      <c r="Y191" s="64"/>
    </row>
    <row r="192" spans="1:25" x14ac:dyDescent="0.15">
      <c r="A192" s="64"/>
      <c r="B192" s="64"/>
      <c r="C192" s="64"/>
      <c r="E192" s="127"/>
      <c r="G192" s="64"/>
      <c r="H192" s="64"/>
      <c r="I192" s="64"/>
      <c r="J192" s="64"/>
      <c r="K192" s="1"/>
      <c r="L192" s="64"/>
      <c r="M192" s="64"/>
      <c r="N192" s="1"/>
      <c r="O192" s="1"/>
      <c r="P192" s="64"/>
      <c r="Q192" s="64"/>
      <c r="R192" s="70"/>
      <c r="S192" s="70"/>
      <c r="T192" s="68"/>
      <c r="U192" s="68"/>
      <c r="V192" s="68"/>
      <c r="W192" s="68"/>
      <c r="X192" s="64"/>
      <c r="Y192" s="64"/>
    </row>
    <row r="193" spans="1:25" x14ac:dyDescent="0.15">
      <c r="A193" s="64"/>
      <c r="B193" s="64"/>
      <c r="C193" s="64"/>
      <c r="E193" s="127"/>
      <c r="G193" s="64"/>
      <c r="H193" s="64"/>
      <c r="I193" s="64"/>
      <c r="J193" s="64"/>
      <c r="K193" s="1"/>
      <c r="L193" s="64"/>
      <c r="M193" s="64"/>
      <c r="N193" s="1"/>
      <c r="O193" s="1"/>
      <c r="P193" s="64"/>
      <c r="Q193" s="64"/>
      <c r="R193" s="70"/>
      <c r="S193" s="70"/>
      <c r="T193" s="68"/>
      <c r="U193" s="68"/>
      <c r="V193" s="68"/>
      <c r="W193" s="68"/>
      <c r="X193" s="64"/>
      <c r="Y193" s="64"/>
    </row>
    <row r="194" spans="1:25" x14ac:dyDescent="0.15">
      <c r="A194" s="64"/>
      <c r="B194" s="64"/>
      <c r="C194" s="64"/>
      <c r="E194" s="127"/>
      <c r="G194" s="64"/>
      <c r="H194" s="64"/>
      <c r="I194" s="64"/>
      <c r="J194" s="64"/>
      <c r="K194" s="1"/>
      <c r="L194" s="64"/>
      <c r="M194" s="64"/>
      <c r="N194" s="1"/>
      <c r="O194" s="1"/>
      <c r="P194" s="64"/>
      <c r="Q194" s="64"/>
      <c r="R194" s="70"/>
      <c r="S194" s="70"/>
      <c r="T194" s="68"/>
      <c r="U194" s="68"/>
      <c r="V194" s="68"/>
      <c r="W194" s="68"/>
      <c r="X194" s="64"/>
      <c r="Y194" s="64"/>
    </row>
    <row r="195" spans="1:25" x14ac:dyDescent="0.15">
      <c r="A195" s="64"/>
      <c r="B195" s="64"/>
      <c r="C195" s="64"/>
      <c r="E195" s="127"/>
      <c r="G195" s="64"/>
      <c r="H195" s="64"/>
      <c r="I195" s="64"/>
      <c r="J195" s="64"/>
      <c r="K195" s="1"/>
      <c r="L195" s="64"/>
      <c r="M195" s="64"/>
      <c r="N195" s="1"/>
      <c r="O195" s="1"/>
      <c r="P195" s="64"/>
      <c r="Q195" s="64"/>
      <c r="R195" s="70"/>
      <c r="S195" s="70"/>
      <c r="T195" s="68"/>
      <c r="U195" s="68"/>
      <c r="V195" s="68"/>
      <c r="W195" s="68"/>
      <c r="X195" s="64"/>
      <c r="Y195" s="64"/>
    </row>
    <row r="196" spans="1:25" x14ac:dyDescent="0.15">
      <c r="A196" s="64"/>
      <c r="B196" s="64"/>
      <c r="C196" s="64"/>
      <c r="E196" s="127"/>
      <c r="G196" s="64"/>
      <c r="H196" s="64"/>
      <c r="I196" s="64"/>
      <c r="J196" s="64"/>
      <c r="K196" s="1"/>
      <c r="L196" s="64"/>
      <c r="M196" s="64"/>
      <c r="N196" s="1"/>
      <c r="O196" s="1"/>
      <c r="P196" s="64"/>
      <c r="Q196" s="64"/>
      <c r="R196" s="70"/>
      <c r="S196" s="70"/>
      <c r="T196" s="68"/>
      <c r="U196" s="68"/>
      <c r="V196" s="68"/>
      <c r="W196" s="68"/>
      <c r="X196" s="64"/>
      <c r="Y196" s="64"/>
    </row>
    <row r="197" spans="1:25" x14ac:dyDescent="0.15">
      <c r="A197" s="64"/>
      <c r="B197" s="64"/>
      <c r="C197" s="64"/>
      <c r="E197" s="127"/>
      <c r="G197" s="64"/>
      <c r="H197" s="64"/>
      <c r="I197" s="64"/>
      <c r="J197" s="64"/>
      <c r="K197" s="1"/>
      <c r="L197" s="64"/>
      <c r="M197" s="64"/>
      <c r="N197" s="1"/>
      <c r="O197" s="1"/>
      <c r="P197" s="64"/>
      <c r="Q197" s="64"/>
      <c r="R197" s="70"/>
      <c r="S197" s="70"/>
      <c r="T197" s="68"/>
      <c r="U197" s="68"/>
      <c r="V197" s="68"/>
      <c r="W197" s="68"/>
      <c r="X197" s="64"/>
      <c r="Y197" s="64"/>
    </row>
    <row r="198" spans="1:25" x14ac:dyDescent="0.15">
      <c r="A198" s="64"/>
      <c r="B198" s="64"/>
      <c r="C198" s="64"/>
      <c r="E198" s="127"/>
      <c r="G198" s="64"/>
      <c r="H198" s="64"/>
      <c r="I198" s="64"/>
      <c r="J198" s="64"/>
      <c r="K198" s="1"/>
      <c r="L198" s="64"/>
      <c r="M198" s="64"/>
      <c r="N198" s="1"/>
      <c r="O198" s="1"/>
      <c r="P198" s="64"/>
      <c r="Q198" s="64"/>
      <c r="R198" s="70"/>
      <c r="S198" s="70"/>
      <c r="T198" s="68"/>
      <c r="U198" s="68"/>
      <c r="V198" s="68"/>
      <c r="W198" s="68"/>
      <c r="X198" s="64"/>
      <c r="Y198" s="64"/>
    </row>
    <row r="199" spans="1:25" x14ac:dyDescent="0.15">
      <c r="A199" s="64"/>
      <c r="B199" s="64"/>
      <c r="C199" s="64"/>
      <c r="E199" s="127"/>
      <c r="G199" s="64"/>
      <c r="H199" s="64"/>
      <c r="I199" s="64"/>
      <c r="J199" s="64"/>
      <c r="K199" s="1"/>
      <c r="L199" s="64"/>
      <c r="M199" s="64"/>
      <c r="N199" s="1"/>
      <c r="O199" s="1"/>
      <c r="P199" s="64"/>
      <c r="Q199" s="64"/>
      <c r="R199" s="70"/>
      <c r="S199" s="70"/>
      <c r="T199" s="68"/>
      <c r="U199" s="68"/>
      <c r="V199" s="68"/>
      <c r="W199" s="68"/>
      <c r="X199" s="64"/>
      <c r="Y199" s="64"/>
    </row>
    <row r="200" spans="1:25" x14ac:dyDescent="0.15">
      <c r="A200" s="64"/>
      <c r="B200" s="64"/>
      <c r="C200" s="64"/>
      <c r="E200" s="127"/>
      <c r="G200" s="64"/>
      <c r="H200" s="64"/>
      <c r="I200" s="64"/>
      <c r="J200" s="64"/>
      <c r="K200" s="1"/>
      <c r="L200" s="64"/>
      <c r="M200" s="64"/>
      <c r="N200" s="1"/>
      <c r="O200" s="1"/>
      <c r="P200" s="64"/>
      <c r="Q200" s="64"/>
      <c r="R200" s="70"/>
      <c r="S200" s="70"/>
      <c r="T200" s="68"/>
      <c r="U200" s="68"/>
      <c r="V200" s="68"/>
      <c r="W200" s="68"/>
      <c r="X200" s="64"/>
      <c r="Y200" s="64"/>
    </row>
    <row r="201" spans="1:25" x14ac:dyDescent="0.15">
      <c r="A201" s="64"/>
      <c r="B201" s="64"/>
      <c r="C201" s="64"/>
      <c r="E201" s="127"/>
      <c r="G201" s="64"/>
      <c r="H201" s="64"/>
      <c r="I201" s="64"/>
      <c r="J201" s="64"/>
      <c r="K201" s="1"/>
      <c r="L201" s="64"/>
      <c r="M201" s="64"/>
      <c r="N201" s="1"/>
      <c r="O201" s="1"/>
      <c r="P201" s="64"/>
      <c r="Q201" s="64"/>
      <c r="R201" s="70"/>
      <c r="S201" s="70"/>
      <c r="T201" s="68"/>
      <c r="U201" s="68"/>
      <c r="V201" s="68"/>
      <c r="W201" s="68"/>
      <c r="X201" s="64"/>
      <c r="Y201" s="64"/>
    </row>
    <row r="202" spans="1:25" x14ac:dyDescent="0.15">
      <c r="A202" s="64"/>
      <c r="B202" s="64"/>
      <c r="C202" s="64"/>
      <c r="E202" s="127"/>
      <c r="G202" s="64"/>
      <c r="H202" s="64"/>
      <c r="I202" s="64"/>
      <c r="J202" s="64"/>
      <c r="K202" s="1"/>
      <c r="L202" s="64"/>
      <c r="M202" s="64"/>
      <c r="N202" s="1"/>
      <c r="O202" s="1"/>
      <c r="P202" s="64"/>
      <c r="Q202" s="64"/>
      <c r="R202" s="70"/>
      <c r="S202" s="70"/>
      <c r="T202" s="68"/>
      <c r="U202" s="68"/>
      <c r="V202" s="68"/>
      <c r="W202" s="68"/>
      <c r="X202" s="64"/>
      <c r="Y202" s="64"/>
    </row>
    <row r="203" spans="1:25" x14ac:dyDescent="0.15">
      <c r="A203" s="64"/>
      <c r="B203" s="64"/>
      <c r="C203" s="64"/>
      <c r="E203" s="127"/>
      <c r="G203" s="64"/>
      <c r="H203" s="64"/>
      <c r="I203" s="64"/>
      <c r="J203" s="64"/>
      <c r="K203" s="1"/>
      <c r="L203" s="64"/>
      <c r="M203" s="64"/>
      <c r="N203" s="1"/>
      <c r="O203" s="1"/>
      <c r="P203" s="64"/>
      <c r="Q203" s="64"/>
      <c r="R203" s="70"/>
      <c r="S203" s="70"/>
      <c r="T203" s="68"/>
      <c r="U203" s="68"/>
      <c r="V203" s="68"/>
      <c r="W203" s="68"/>
      <c r="X203" s="64"/>
      <c r="Y203" s="64"/>
    </row>
    <row r="204" spans="1:25" x14ac:dyDescent="0.15">
      <c r="A204" s="64"/>
      <c r="B204" s="64"/>
      <c r="C204" s="64"/>
      <c r="E204" s="127"/>
      <c r="G204" s="64"/>
      <c r="H204" s="64"/>
      <c r="I204" s="64"/>
      <c r="J204" s="64"/>
      <c r="K204" s="1"/>
      <c r="L204" s="64"/>
      <c r="M204" s="64"/>
      <c r="N204" s="1"/>
      <c r="O204" s="1"/>
      <c r="P204" s="64"/>
      <c r="Q204" s="64"/>
      <c r="R204" s="70"/>
      <c r="S204" s="70"/>
      <c r="T204" s="68"/>
      <c r="U204" s="68"/>
      <c r="V204" s="68"/>
      <c r="W204" s="68"/>
      <c r="X204" s="64"/>
      <c r="Y204" s="64"/>
    </row>
    <row r="205" spans="1:25" x14ac:dyDescent="0.15">
      <c r="A205" s="64"/>
      <c r="B205" s="64"/>
      <c r="C205" s="64"/>
      <c r="E205" s="127"/>
      <c r="G205" s="64"/>
      <c r="H205" s="64"/>
      <c r="I205" s="64"/>
      <c r="J205" s="64"/>
      <c r="K205" s="1"/>
      <c r="L205" s="64"/>
      <c r="M205" s="64"/>
      <c r="N205" s="1"/>
      <c r="O205" s="1"/>
      <c r="P205" s="64"/>
      <c r="Q205" s="64"/>
      <c r="R205" s="70"/>
      <c r="S205" s="70"/>
      <c r="T205" s="68"/>
      <c r="U205" s="68"/>
      <c r="V205" s="68"/>
      <c r="W205" s="68"/>
      <c r="X205" s="64"/>
      <c r="Y205" s="64"/>
    </row>
    <row r="206" spans="1:25" x14ac:dyDescent="0.15">
      <c r="A206" s="64"/>
      <c r="B206" s="64"/>
      <c r="C206" s="64"/>
      <c r="E206" s="127"/>
      <c r="G206" s="64"/>
      <c r="H206" s="64"/>
      <c r="I206" s="64"/>
      <c r="J206" s="64"/>
      <c r="K206" s="1"/>
      <c r="L206" s="64"/>
      <c r="M206" s="64"/>
      <c r="N206" s="1"/>
      <c r="O206" s="1"/>
      <c r="P206" s="64"/>
      <c r="Q206" s="64"/>
      <c r="R206" s="70"/>
      <c r="S206" s="70"/>
      <c r="T206" s="68"/>
      <c r="U206" s="68"/>
      <c r="V206" s="68"/>
      <c r="W206" s="68"/>
      <c r="X206" s="64"/>
      <c r="Y206" s="64"/>
    </row>
    <row r="207" spans="1:25" x14ac:dyDescent="0.15">
      <c r="A207" s="64"/>
      <c r="B207" s="64"/>
      <c r="C207" s="64"/>
      <c r="E207" s="127"/>
      <c r="G207" s="64"/>
      <c r="H207" s="64"/>
      <c r="I207" s="64"/>
      <c r="J207" s="64"/>
      <c r="K207" s="1"/>
      <c r="L207" s="64"/>
      <c r="M207" s="64"/>
      <c r="N207" s="1"/>
      <c r="O207" s="1"/>
      <c r="P207" s="64"/>
      <c r="Q207" s="64"/>
      <c r="R207" s="70"/>
      <c r="S207" s="70"/>
      <c r="T207" s="68"/>
      <c r="U207" s="68"/>
      <c r="V207" s="68"/>
      <c r="W207" s="68"/>
      <c r="X207" s="64"/>
      <c r="Y207" s="64"/>
    </row>
    <row r="208" spans="1:25" x14ac:dyDescent="0.15">
      <c r="A208" s="64"/>
      <c r="B208" s="64"/>
      <c r="C208" s="64"/>
      <c r="E208" s="127"/>
      <c r="G208" s="64"/>
      <c r="H208" s="64"/>
      <c r="I208" s="64"/>
      <c r="J208" s="64"/>
      <c r="K208" s="1"/>
      <c r="L208" s="64"/>
      <c r="M208" s="64"/>
      <c r="N208" s="1"/>
      <c r="O208" s="1"/>
      <c r="P208" s="64"/>
      <c r="Q208" s="64"/>
      <c r="R208" s="70"/>
      <c r="S208" s="70"/>
      <c r="T208" s="68"/>
      <c r="U208" s="68"/>
      <c r="V208" s="68"/>
      <c r="W208" s="68"/>
      <c r="X208" s="64"/>
      <c r="Y208" s="64"/>
    </row>
    <row r="209" spans="1:25" x14ac:dyDescent="0.15">
      <c r="A209" s="64"/>
      <c r="B209" s="64"/>
      <c r="C209" s="64"/>
      <c r="E209" s="127"/>
      <c r="G209" s="64"/>
      <c r="H209" s="64"/>
      <c r="I209" s="64"/>
      <c r="J209" s="64"/>
      <c r="K209" s="1"/>
      <c r="L209" s="64"/>
      <c r="M209" s="64"/>
      <c r="N209" s="1"/>
      <c r="O209" s="1"/>
      <c r="P209" s="64"/>
      <c r="Q209" s="64"/>
      <c r="R209" s="70"/>
      <c r="S209" s="70"/>
      <c r="T209" s="68"/>
      <c r="U209" s="68"/>
      <c r="V209" s="68"/>
      <c r="W209" s="68"/>
      <c r="X209" s="64"/>
      <c r="Y209" s="64"/>
    </row>
    <row r="210" spans="1:25" x14ac:dyDescent="0.15">
      <c r="E210" s="127"/>
      <c r="K210" s="1"/>
      <c r="N210" s="1"/>
      <c r="O210" s="1"/>
      <c r="R210" s="70"/>
      <c r="S210" s="70"/>
      <c r="T210" s="68"/>
      <c r="U210" s="68"/>
      <c r="V210" s="68"/>
      <c r="W210" s="68"/>
    </row>
    <row r="211" spans="1:25" x14ac:dyDescent="0.15">
      <c r="E211" s="127"/>
      <c r="K211" s="1"/>
      <c r="N211" s="1"/>
      <c r="O211" s="1"/>
      <c r="R211" s="70"/>
      <c r="S211" s="70"/>
      <c r="T211" s="68"/>
      <c r="U211" s="68"/>
      <c r="V211" s="68"/>
      <c r="W211" s="68"/>
    </row>
    <row r="212" spans="1:25" x14ac:dyDescent="0.15">
      <c r="E212" s="127"/>
      <c r="K212" s="1"/>
      <c r="N212" s="1"/>
      <c r="O212" s="1"/>
      <c r="R212" s="70"/>
      <c r="S212" s="70"/>
      <c r="T212" s="68"/>
      <c r="U212" s="68"/>
      <c r="V212" s="68"/>
      <c r="W212" s="68"/>
    </row>
    <row r="213" spans="1:25" x14ac:dyDescent="0.15">
      <c r="E213" s="127"/>
      <c r="K213" s="1"/>
      <c r="N213" s="1"/>
      <c r="O213" s="1"/>
      <c r="R213" s="70"/>
      <c r="S213" s="70"/>
      <c r="T213" s="68"/>
      <c r="U213" s="68"/>
      <c r="V213" s="68"/>
      <c r="W213" s="68"/>
    </row>
    <row r="214" spans="1:25" x14ac:dyDescent="0.15">
      <c r="E214" s="127"/>
      <c r="K214" s="1"/>
      <c r="N214" s="1"/>
      <c r="O214" s="1"/>
      <c r="R214" s="70"/>
      <c r="S214" s="70"/>
      <c r="T214" s="68"/>
      <c r="U214" s="68"/>
      <c r="V214" s="68"/>
      <c r="W214" s="68"/>
    </row>
    <row r="215" spans="1:25" x14ac:dyDescent="0.15">
      <c r="E215" s="127"/>
      <c r="K215" s="1"/>
      <c r="N215" s="1"/>
      <c r="O215" s="1"/>
      <c r="R215" s="70"/>
      <c r="S215" s="70"/>
      <c r="T215" s="68"/>
      <c r="U215" s="68"/>
      <c r="V215" s="68"/>
      <c r="W215" s="68"/>
    </row>
    <row r="216" spans="1:25" x14ac:dyDescent="0.15">
      <c r="E216" s="127"/>
      <c r="K216" s="1"/>
      <c r="N216" s="1"/>
      <c r="O216" s="1"/>
      <c r="R216" s="70"/>
      <c r="S216" s="70"/>
      <c r="T216" s="68"/>
      <c r="U216" s="68"/>
      <c r="V216" s="68"/>
      <c r="W216" s="68"/>
    </row>
    <row r="217" spans="1:25" x14ac:dyDescent="0.15">
      <c r="E217" s="127"/>
      <c r="K217" s="1"/>
      <c r="N217" s="1"/>
      <c r="O217" s="1"/>
      <c r="R217" s="70"/>
      <c r="S217" s="70"/>
      <c r="T217" s="68"/>
      <c r="U217" s="68"/>
      <c r="V217" s="68"/>
      <c r="W217" s="68"/>
    </row>
    <row r="218" spans="1:25" x14ac:dyDescent="0.15">
      <c r="E218" s="127"/>
      <c r="K218" s="1"/>
      <c r="N218" s="1"/>
      <c r="O218" s="1"/>
      <c r="R218" s="70"/>
      <c r="S218" s="70"/>
      <c r="T218" s="68"/>
      <c r="U218" s="68"/>
      <c r="V218" s="68"/>
      <c r="W218" s="68"/>
    </row>
    <row r="219" spans="1:25" x14ac:dyDescent="0.15">
      <c r="E219" s="127"/>
      <c r="K219" s="1"/>
      <c r="N219" s="1"/>
      <c r="O219" s="1"/>
      <c r="R219" s="70"/>
      <c r="S219" s="70"/>
      <c r="T219" s="68"/>
      <c r="U219" s="68"/>
      <c r="V219" s="68"/>
      <c r="W219" s="68"/>
    </row>
    <row r="220" spans="1:25" x14ac:dyDescent="0.15">
      <c r="E220" s="127"/>
      <c r="K220" s="1"/>
      <c r="N220" s="1"/>
      <c r="O220" s="1"/>
      <c r="R220" s="70"/>
      <c r="S220" s="70"/>
      <c r="T220" s="68"/>
      <c r="U220" s="68"/>
      <c r="V220" s="68"/>
      <c r="W220" s="68"/>
    </row>
    <row r="221" spans="1:25" x14ac:dyDescent="0.15">
      <c r="E221" s="127"/>
      <c r="K221" s="1"/>
      <c r="N221" s="1"/>
      <c r="O221" s="1"/>
      <c r="R221" s="70"/>
      <c r="S221" s="70"/>
      <c r="T221" s="68"/>
      <c r="U221" s="68"/>
      <c r="V221" s="68"/>
      <c r="W221" s="68"/>
    </row>
    <row r="222" spans="1:25" x14ac:dyDescent="0.15">
      <c r="E222" s="127"/>
      <c r="K222" s="1"/>
      <c r="N222" s="1"/>
      <c r="O222" s="1"/>
      <c r="R222" s="70"/>
      <c r="S222" s="70"/>
      <c r="T222" s="68"/>
      <c r="U222" s="68"/>
      <c r="V222" s="68"/>
      <c r="W222" s="68"/>
    </row>
    <row r="223" spans="1:25" x14ac:dyDescent="0.15">
      <c r="E223" s="127"/>
      <c r="K223" s="1"/>
      <c r="N223" s="1"/>
      <c r="O223" s="1"/>
      <c r="R223" s="70"/>
      <c r="S223" s="70"/>
      <c r="T223" s="68"/>
      <c r="U223" s="68"/>
      <c r="V223" s="68"/>
      <c r="W223" s="68"/>
    </row>
    <row r="224" spans="1:25" x14ac:dyDescent="0.15">
      <c r="E224" s="127"/>
      <c r="K224" s="1"/>
      <c r="N224" s="1"/>
      <c r="O224" s="1"/>
      <c r="R224" s="70"/>
      <c r="S224" s="70"/>
      <c r="T224" s="68"/>
      <c r="U224" s="68"/>
      <c r="V224" s="68"/>
      <c r="W224" s="68"/>
    </row>
    <row r="225" spans="5:23" x14ac:dyDescent="0.15">
      <c r="E225" s="127"/>
      <c r="K225" s="1"/>
      <c r="N225" s="1"/>
      <c r="O225" s="1"/>
      <c r="R225" s="70"/>
      <c r="S225" s="70"/>
      <c r="T225" s="68"/>
      <c r="U225" s="68"/>
      <c r="V225" s="68"/>
      <c r="W225" s="68"/>
    </row>
    <row r="226" spans="5:23" x14ac:dyDescent="0.15">
      <c r="E226" s="127"/>
      <c r="K226" s="1"/>
      <c r="N226" s="1"/>
      <c r="O226" s="1"/>
      <c r="R226" s="70"/>
      <c r="S226" s="70"/>
      <c r="T226" s="68"/>
      <c r="U226" s="68"/>
      <c r="V226" s="68"/>
      <c r="W226" s="68"/>
    </row>
    <row r="227" spans="5:23" x14ac:dyDescent="0.15">
      <c r="E227" s="127"/>
      <c r="K227" s="1"/>
      <c r="N227" s="1"/>
      <c r="O227" s="1"/>
      <c r="R227" s="70"/>
      <c r="S227" s="70"/>
      <c r="T227" s="68"/>
      <c r="U227" s="68"/>
      <c r="V227" s="68"/>
      <c r="W227" s="68"/>
    </row>
    <row r="228" spans="5:23" x14ac:dyDescent="0.15">
      <c r="E228" s="127"/>
      <c r="K228" s="1"/>
      <c r="N228" s="1"/>
      <c r="O228" s="1"/>
      <c r="R228" s="70"/>
      <c r="S228" s="70"/>
      <c r="T228" s="68"/>
      <c r="U228" s="68"/>
      <c r="V228" s="68"/>
      <c r="W228" s="68"/>
    </row>
    <row r="229" spans="5:23" x14ac:dyDescent="0.15">
      <c r="E229" s="127"/>
      <c r="K229" s="1"/>
      <c r="N229" s="1"/>
      <c r="O229" s="1"/>
      <c r="R229" s="70"/>
      <c r="S229" s="70"/>
      <c r="T229" s="68"/>
      <c r="U229" s="68"/>
      <c r="V229" s="68"/>
      <c r="W229" s="68"/>
    </row>
    <row r="230" spans="5:23" x14ac:dyDescent="0.15">
      <c r="E230" s="127"/>
      <c r="K230" s="1"/>
      <c r="N230" s="1"/>
      <c r="O230" s="1"/>
      <c r="R230" s="70"/>
      <c r="S230" s="70"/>
      <c r="T230" s="68"/>
      <c r="U230" s="68"/>
      <c r="V230" s="68"/>
      <c r="W230" s="68"/>
    </row>
    <row r="231" spans="5:23" x14ac:dyDescent="0.15">
      <c r="E231" s="127"/>
      <c r="K231" s="1"/>
      <c r="N231" s="1"/>
      <c r="O231" s="1"/>
      <c r="R231" s="70"/>
      <c r="S231" s="70"/>
      <c r="T231" s="68"/>
      <c r="U231" s="68"/>
      <c r="V231" s="68"/>
      <c r="W231" s="68"/>
    </row>
    <row r="232" spans="5:23" x14ac:dyDescent="0.15">
      <c r="E232" s="127"/>
      <c r="K232" s="1"/>
      <c r="N232" s="1"/>
      <c r="O232" s="1"/>
      <c r="R232" s="70"/>
      <c r="S232" s="70"/>
      <c r="T232" s="68"/>
      <c r="U232" s="68"/>
      <c r="V232" s="68"/>
      <c r="W232" s="68"/>
    </row>
    <row r="233" spans="5:23" x14ac:dyDescent="0.15">
      <c r="E233" s="127"/>
      <c r="K233" s="1"/>
      <c r="N233" s="1"/>
      <c r="O233" s="1"/>
      <c r="R233" s="70"/>
      <c r="S233" s="70"/>
      <c r="T233" s="68"/>
      <c r="U233" s="68"/>
      <c r="V233" s="68"/>
      <c r="W233" s="68"/>
    </row>
    <row r="234" spans="5:23" x14ac:dyDescent="0.15">
      <c r="E234" s="127"/>
      <c r="K234" s="1"/>
      <c r="N234" s="1"/>
      <c r="O234" s="1"/>
      <c r="R234" s="70"/>
      <c r="S234" s="70"/>
      <c r="T234" s="68"/>
      <c r="U234" s="68"/>
      <c r="V234" s="68"/>
      <c r="W234" s="68"/>
    </row>
    <row r="235" spans="5:23" x14ac:dyDescent="0.15">
      <c r="E235" s="127"/>
      <c r="K235" s="1"/>
      <c r="N235" s="1"/>
      <c r="O235" s="1"/>
      <c r="R235" s="70"/>
      <c r="S235" s="70"/>
      <c r="T235" s="68"/>
      <c r="U235" s="68"/>
      <c r="V235" s="68"/>
      <c r="W235" s="68"/>
    </row>
    <row r="236" spans="5:23" x14ac:dyDescent="0.15">
      <c r="E236" s="127"/>
      <c r="K236" s="1"/>
      <c r="N236" s="1"/>
      <c r="O236" s="1"/>
      <c r="R236" s="70"/>
      <c r="S236" s="70"/>
      <c r="T236" s="68"/>
      <c r="U236" s="68"/>
      <c r="V236" s="68"/>
      <c r="W236" s="68"/>
    </row>
    <row r="237" spans="5:23" x14ac:dyDescent="0.15">
      <c r="E237" s="127"/>
      <c r="K237" s="1"/>
      <c r="N237" s="1"/>
      <c r="O237" s="1"/>
      <c r="R237" s="70"/>
      <c r="S237" s="70"/>
      <c r="T237" s="68"/>
      <c r="U237" s="68"/>
      <c r="V237" s="68"/>
      <c r="W237" s="68"/>
    </row>
    <row r="238" spans="5:23" x14ac:dyDescent="0.15">
      <c r="E238" s="127"/>
      <c r="K238" s="1"/>
      <c r="N238" s="1"/>
      <c r="O238" s="1"/>
      <c r="R238" s="70"/>
      <c r="S238" s="70"/>
      <c r="T238" s="68"/>
      <c r="U238" s="68"/>
      <c r="V238" s="68"/>
      <c r="W238" s="68"/>
    </row>
    <row r="239" spans="5:23" x14ac:dyDescent="0.15">
      <c r="E239" s="127"/>
      <c r="K239" s="1"/>
      <c r="N239" s="1"/>
      <c r="O239" s="1"/>
      <c r="R239" s="70"/>
      <c r="S239" s="70"/>
      <c r="T239" s="68"/>
      <c r="U239" s="68"/>
      <c r="V239" s="68"/>
      <c r="W239" s="68"/>
    </row>
    <row r="240" spans="5:23" x14ac:dyDescent="0.15">
      <c r="E240" s="127"/>
      <c r="K240" s="1"/>
      <c r="N240" s="1"/>
      <c r="O240" s="1"/>
      <c r="R240" s="70"/>
      <c r="S240" s="70"/>
      <c r="T240" s="68"/>
      <c r="U240" s="68"/>
      <c r="V240" s="68"/>
      <c r="W240" s="68"/>
    </row>
    <row r="241" spans="5:23" x14ac:dyDescent="0.15">
      <c r="E241" s="127"/>
      <c r="K241" s="1"/>
      <c r="N241" s="1"/>
      <c r="O241" s="1"/>
      <c r="R241" s="70"/>
      <c r="S241" s="70"/>
      <c r="T241" s="68"/>
      <c r="U241" s="68"/>
      <c r="V241" s="68"/>
      <c r="W241" s="68"/>
    </row>
    <row r="242" spans="5:23" x14ac:dyDescent="0.15">
      <c r="E242" s="127"/>
      <c r="K242" s="1"/>
      <c r="N242" s="1"/>
      <c r="O242" s="1"/>
      <c r="R242" s="70"/>
      <c r="S242" s="70"/>
      <c r="T242" s="68"/>
      <c r="U242" s="68"/>
      <c r="V242" s="68"/>
      <c r="W242" s="68"/>
    </row>
    <row r="243" spans="5:23" x14ac:dyDescent="0.15">
      <c r="E243" s="127"/>
      <c r="K243" s="1"/>
      <c r="N243" s="1"/>
      <c r="O243" s="1"/>
      <c r="R243" s="70"/>
      <c r="S243" s="70"/>
      <c r="T243" s="68"/>
      <c r="U243" s="68"/>
      <c r="V243" s="68"/>
      <c r="W243" s="68"/>
    </row>
    <row r="244" spans="5:23" x14ac:dyDescent="0.15">
      <c r="E244" s="127"/>
      <c r="K244" s="1"/>
      <c r="N244" s="1"/>
      <c r="O244" s="1"/>
      <c r="R244" s="70"/>
      <c r="S244" s="70"/>
      <c r="T244" s="68"/>
      <c r="U244" s="68"/>
      <c r="V244" s="68"/>
      <c r="W244" s="68"/>
    </row>
    <row r="245" spans="5:23" x14ac:dyDescent="0.15">
      <c r="E245" s="127"/>
      <c r="K245" s="1"/>
      <c r="N245" s="1"/>
      <c r="O245" s="1"/>
      <c r="R245" s="70"/>
      <c r="S245" s="70"/>
      <c r="T245" s="68"/>
      <c r="U245" s="68"/>
      <c r="V245" s="68"/>
      <c r="W245" s="68"/>
    </row>
    <row r="246" spans="5:23" x14ac:dyDescent="0.15">
      <c r="E246" s="127"/>
      <c r="K246" s="1"/>
      <c r="N246" s="1"/>
      <c r="O246" s="1"/>
      <c r="R246" s="70"/>
      <c r="S246" s="70"/>
      <c r="T246" s="68"/>
      <c r="U246" s="68"/>
      <c r="V246" s="68"/>
      <c r="W246" s="68"/>
    </row>
    <row r="247" spans="5:23" x14ac:dyDescent="0.15">
      <c r="E247" s="127"/>
      <c r="K247" s="1"/>
      <c r="N247" s="1"/>
      <c r="O247" s="1"/>
      <c r="R247" s="70"/>
      <c r="S247" s="70"/>
      <c r="T247" s="68"/>
      <c r="U247" s="68"/>
      <c r="V247" s="68"/>
      <c r="W247" s="68"/>
    </row>
    <row r="248" spans="5:23" x14ac:dyDescent="0.15">
      <c r="E248" s="127"/>
      <c r="K248" s="1"/>
      <c r="N248" s="1"/>
      <c r="O248" s="1"/>
      <c r="R248" s="70"/>
      <c r="S248" s="70"/>
      <c r="T248" s="68"/>
      <c r="U248" s="68"/>
      <c r="V248" s="68"/>
      <c r="W248" s="68"/>
    </row>
    <row r="249" spans="5:23" x14ac:dyDescent="0.15">
      <c r="E249" s="127"/>
      <c r="K249" s="1"/>
      <c r="N249" s="1"/>
      <c r="O249" s="1"/>
      <c r="R249" s="70"/>
      <c r="S249" s="70"/>
      <c r="T249" s="68"/>
      <c r="U249" s="68"/>
      <c r="V249" s="68"/>
      <c r="W249" s="68"/>
    </row>
    <row r="250" spans="5:23" x14ac:dyDescent="0.15">
      <c r="E250" s="127"/>
      <c r="K250" s="1"/>
      <c r="N250" s="1"/>
      <c r="O250" s="1"/>
      <c r="R250" s="70"/>
      <c r="S250" s="70"/>
      <c r="T250" s="68"/>
      <c r="U250" s="68"/>
      <c r="V250" s="68"/>
      <c r="W250" s="68"/>
    </row>
    <row r="251" spans="5:23" x14ac:dyDescent="0.15">
      <c r="E251" s="127"/>
      <c r="K251" s="1"/>
      <c r="N251" s="1"/>
      <c r="O251" s="1"/>
      <c r="R251" s="70"/>
      <c r="S251" s="70"/>
      <c r="T251" s="68"/>
      <c r="U251" s="68"/>
      <c r="V251" s="68"/>
      <c r="W251" s="68"/>
    </row>
    <row r="252" spans="5:23" x14ac:dyDescent="0.15">
      <c r="E252" s="127"/>
      <c r="K252" s="1"/>
      <c r="N252" s="1"/>
      <c r="O252" s="1"/>
      <c r="R252" s="70"/>
      <c r="S252" s="70"/>
      <c r="T252" s="68"/>
      <c r="U252" s="68"/>
      <c r="V252" s="68"/>
      <c r="W252" s="68"/>
    </row>
    <row r="253" spans="5:23" x14ac:dyDescent="0.15">
      <c r="E253" s="127"/>
      <c r="K253" s="1"/>
      <c r="N253" s="1"/>
      <c r="O253" s="1"/>
      <c r="R253" s="70"/>
      <c r="S253" s="70"/>
      <c r="T253" s="68"/>
      <c r="U253" s="68"/>
      <c r="V253" s="68"/>
      <c r="W253" s="68"/>
    </row>
    <row r="254" spans="5:23" x14ac:dyDescent="0.15">
      <c r="E254" s="127"/>
      <c r="K254" s="1"/>
      <c r="N254" s="1"/>
      <c r="O254" s="1"/>
      <c r="R254" s="70"/>
      <c r="S254" s="70"/>
      <c r="T254" s="68"/>
      <c r="U254" s="68"/>
      <c r="V254" s="68"/>
      <c r="W254" s="68"/>
    </row>
    <row r="255" spans="5:23" x14ac:dyDescent="0.15">
      <c r="E255" s="127"/>
      <c r="K255" s="1"/>
      <c r="N255" s="1"/>
      <c r="O255" s="1"/>
      <c r="R255" s="70"/>
      <c r="S255" s="70"/>
      <c r="T255" s="68"/>
      <c r="U255" s="68"/>
      <c r="V255" s="68"/>
      <c r="W255" s="68"/>
    </row>
    <row r="256" spans="5:23" x14ac:dyDescent="0.15">
      <c r="E256" s="127"/>
      <c r="K256" s="1"/>
      <c r="N256" s="1"/>
      <c r="O256" s="1"/>
      <c r="R256" s="70"/>
      <c r="S256" s="70"/>
      <c r="T256" s="68"/>
      <c r="U256" s="68"/>
      <c r="V256" s="68"/>
      <c r="W256" s="68"/>
    </row>
    <row r="257" spans="5:23" x14ac:dyDescent="0.15">
      <c r="E257" s="127"/>
      <c r="K257" s="1"/>
      <c r="N257" s="1"/>
      <c r="O257" s="1"/>
      <c r="R257" s="70"/>
      <c r="S257" s="70"/>
      <c r="T257" s="68"/>
      <c r="U257" s="68"/>
      <c r="V257" s="68"/>
      <c r="W257" s="68"/>
    </row>
    <row r="258" spans="5:23" x14ac:dyDescent="0.15">
      <c r="E258" s="127"/>
      <c r="K258" s="1"/>
      <c r="N258" s="1"/>
      <c r="O258" s="1"/>
      <c r="R258" s="70"/>
      <c r="S258" s="70"/>
      <c r="T258" s="68"/>
      <c r="U258" s="68"/>
      <c r="V258" s="68"/>
      <c r="W258" s="68"/>
    </row>
    <row r="259" spans="5:23" x14ac:dyDescent="0.15">
      <c r="E259" s="127"/>
      <c r="K259" s="1"/>
      <c r="N259" s="1"/>
      <c r="O259" s="1"/>
      <c r="R259" s="70"/>
      <c r="S259" s="70"/>
      <c r="T259" s="68"/>
      <c r="U259" s="68"/>
      <c r="V259" s="68"/>
      <c r="W259" s="68"/>
    </row>
    <row r="260" spans="5:23" x14ac:dyDescent="0.15">
      <c r="E260" s="127"/>
      <c r="K260" s="1"/>
      <c r="N260" s="1"/>
      <c r="O260" s="1"/>
      <c r="R260" s="70"/>
      <c r="S260" s="70"/>
      <c r="T260" s="68"/>
      <c r="U260" s="68"/>
      <c r="V260" s="68"/>
      <c r="W260" s="68"/>
    </row>
    <row r="261" spans="5:23" x14ac:dyDescent="0.15">
      <c r="E261" s="127"/>
      <c r="K261" s="1"/>
      <c r="N261" s="1"/>
      <c r="O261" s="1"/>
      <c r="R261" s="70"/>
      <c r="S261" s="70"/>
      <c r="T261" s="68"/>
      <c r="U261" s="68"/>
      <c r="V261" s="68"/>
      <c r="W261" s="68"/>
    </row>
    <row r="262" spans="5:23" x14ac:dyDescent="0.15">
      <c r="E262" s="127"/>
      <c r="K262" s="1"/>
      <c r="N262" s="1"/>
      <c r="O262" s="1"/>
      <c r="R262" s="70"/>
      <c r="S262" s="70"/>
      <c r="T262" s="68"/>
      <c r="U262" s="68"/>
      <c r="V262" s="68"/>
      <c r="W262" s="68"/>
    </row>
    <row r="263" spans="5:23" x14ac:dyDescent="0.15">
      <c r="E263" s="127"/>
      <c r="K263" s="1"/>
      <c r="N263" s="1"/>
      <c r="O263" s="1"/>
      <c r="R263" s="70"/>
      <c r="S263" s="70"/>
      <c r="T263" s="68"/>
      <c r="U263" s="68"/>
      <c r="V263" s="68"/>
      <c r="W263" s="68"/>
    </row>
    <row r="264" spans="5:23" x14ac:dyDescent="0.15">
      <c r="E264" s="127"/>
      <c r="K264" s="1"/>
      <c r="N264" s="1"/>
      <c r="O264" s="1"/>
      <c r="R264" s="70"/>
      <c r="S264" s="70"/>
      <c r="T264" s="68"/>
      <c r="U264" s="68"/>
      <c r="V264" s="68"/>
      <c r="W264" s="68"/>
    </row>
    <row r="265" spans="5:23" x14ac:dyDescent="0.15">
      <c r="E265" s="127"/>
      <c r="K265" s="1"/>
      <c r="N265" s="1"/>
      <c r="O265" s="1"/>
      <c r="R265" s="70"/>
      <c r="S265" s="70"/>
      <c r="T265" s="68"/>
      <c r="U265" s="68"/>
      <c r="V265" s="68"/>
      <c r="W265" s="68"/>
    </row>
    <row r="266" spans="5:23" x14ac:dyDescent="0.15">
      <c r="E266" s="127"/>
      <c r="K266" s="1"/>
      <c r="N266" s="1"/>
      <c r="O266" s="1"/>
      <c r="R266" s="70"/>
      <c r="S266" s="70"/>
      <c r="T266" s="68"/>
      <c r="U266" s="68"/>
      <c r="V266" s="68"/>
      <c r="W266" s="68"/>
    </row>
    <row r="267" spans="5:23" x14ac:dyDescent="0.15">
      <c r="E267" s="127"/>
      <c r="K267" s="1"/>
      <c r="N267" s="1"/>
      <c r="O267" s="1"/>
      <c r="R267" s="70"/>
      <c r="S267" s="70"/>
      <c r="T267" s="68"/>
      <c r="U267" s="68"/>
      <c r="V267" s="68"/>
      <c r="W267" s="68"/>
    </row>
    <row r="268" spans="5:23" x14ac:dyDescent="0.15">
      <c r="E268" s="127"/>
      <c r="K268" s="1"/>
      <c r="N268" s="1"/>
      <c r="O268" s="1"/>
      <c r="R268" s="70"/>
      <c r="S268" s="70"/>
      <c r="T268" s="68"/>
      <c r="U268" s="68"/>
      <c r="V268" s="68"/>
      <c r="W268" s="68"/>
    </row>
    <row r="269" spans="5:23" x14ac:dyDescent="0.15">
      <c r="E269" s="127"/>
      <c r="K269" s="1"/>
      <c r="N269" s="1"/>
      <c r="O269" s="1"/>
      <c r="R269" s="70"/>
      <c r="S269" s="70"/>
      <c r="T269" s="68"/>
      <c r="U269" s="68"/>
      <c r="V269" s="68"/>
      <c r="W269" s="68"/>
    </row>
    <row r="270" spans="5:23" x14ac:dyDescent="0.15">
      <c r="E270" s="127"/>
      <c r="K270" s="1"/>
      <c r="N270" s="1"/>
      <c r="O270" s="1"/>
      <c r="R270" s="70"/>
      <c r="S270" s="70"/>
      <c r="T270" s="68"/>
      <c r="U270" s="68"/>
      <c r="V270" s="68"/>
      <c r="W270" s="68"/>
    </row>
    <row r="271" spans="5:23" x14ac:dyDescent="0.15">
      <c r="E271" s="127"/>
      <c r="K271" s="1"/>
      <c r="N271" s="1"/>
      <c r="O271" s="1"/>
      <c r="R271" s="70"/>
      <c r="S271" s="70"/>
      <c r="T271" s="68"/>
      <c r="U271" s="68"/>
      <c r="V271" s="68"/>
      <c r="W271" s="68"/>
    </row>
    <row r="272" spans="5:23" x14ac:dyDescent="0.15">
      <c r="E272" s="127"/>
      <c r="K272" s="1"/>
      <c r="N272" s="1"/>
      <c r="O272" s="1"/>
      <c r="R272" s="70"/>
      <c r="S272" s="70"/>
      <c r="T272" s="68"/>
      <c r="U272" s="68"/>
      <c r="V272" s="68"/>
      <c r="W272" s="68"/>
    </row>
    <row r="273" spans="5:23" x14ac:dyDescent="0.15">
      <c r="E273" s="127"/>
      <c r="K273" s="1"/>
      <c r="N273" s="1"/>
      <c r="O273" s="1"/>
      <c r="R273" s="70"/>
      <c r="S273" s="70"/>
      <c r="T273" s="68"/>
      <c r="U273" s="68"/>
      <c r="V273" s="68"/>
      <c r="W273" s="68"/>
    </row>
    <row r="274" spans="5:23" x14ac:dyDescent="0.15">
      <c r="E274" s="127"/>
      <c r="K274" s="1"/>
      <c r="N274" s="1"/>
      <c r="O274" s="1"/>
      <c r="R274" s="70"/>
      <c r="S274" s="70"/>
      <c r="T274" s="68"/>
      <c r="U274" s="68"/>
      <c r="V274" s="68"/>
      <c r="W274" s="68"/>
    </row>
    <row r="275" spans="5:23" x14ac:dyDescent="0.15">
      <c r="E275" s="127"/>
      <c r="K275" s="1"/>
      <c r="N275" s="1"/>
      <c r="O275" s="1"/>
      <c r="R275" s="70"/>
      <c r="S275" s="70"/>
      <c r="T275" s="68"/>
      <c r="U275" s="68"/>
      <c r="V275" s="68"/>
      <c r="W275" s="68"/>
    </row>
    <row r="276" spans="5:23" x14ac:dyDescent="0.15">
      <c r="E276" s="127"/>
      <c r="K276" s="1"/>
      <c r="N276" s="1"/>
      <c r="O276" s="1"/>
      <c r="R276" s="70"/>
      <c r="S276" s="70"/>
      <c r="T276" s="68"/>
      <c r="U276" s="68"/>
      <c r="V276" s="68"/>
      <c r="W276" s="68"/>
    </row>
    <row r="277" spans="5:23" x14ac:dyDescent="0.15">
      <c r="E277" s="127"/>
      <c r="K277" s="1"/>
      <c r="N277" s="1"/>
      <c r="O277" s="1"/>
      <c r="R277" s="70"/>
      <c r="S277" s="70"/>
      <c r="T277" s="68"/>
      <c r="U277" s="68"/>
      <c r="V277" s="68"/>
      <c r="W277" s="68"/>
    </row>
    <row r="278" spans="5:23" x14ac:dyDescent="0.15">
      <c r="E278" s="127"/>
      <c r="K278" s="1"/>
      <c r="N278" s="1"/>
      <c r="O278" s="1"/>
      <c r="R278" s="70"/>
      <c r="S278" s="70"/>
      <c r="T278" s="68"/>
      <c r="U278" s="68"/>
      <c r="V278" s="68"/>
      <c r="W278" s="68"/>
    </row>
    <row r="279" spans="5:23" x14ac:dyDescent="0.15">
      <c r="E279" s="127"/>
      <c r="K279" s="1"/>
      <c r="N279" s="1"/>
      <c r="O279" s="1"/>
      <c r="R279" s="70"/>
      <c r="S279" s="70"/>
      <c r="T279" s="68"/>
      <c r="U279" s="68"/>
      <c r="V279" s="68"/>
      <c r="W279" s="68"/>
    </row>
    <row r="280" spans="5:23" x14ac:dyDescent="0.15">
      <c r="E280" s="127"/>
      <c r="K280" s="1"/>
      <c r="N280" s="1"/>
      <c r="O280" s="1"/>
      <c r="R280" s="70"/>
      <c r="S280" s="70"/>
      <c r="T280" s="68"/>
      <c r="U280" s="68"/>
      <c r="V280" s="68"/>
      <c r="W280" s="68"/>
    </row>
    <row r="281" spans="5:23" x14ac:dyDescent="0.15">
      <c r="E281" s="127"/>
      <c r="K281" s="1"/>
      <c r="N281" s="1"/>
      <c r="O281" s="1"/>
      <c r="R281" s="70"/>
      <c r="S281" s="70"/>
      <c r="T281" s="68"/>
      <c r="U281" s="68"/>
      <c r="V281" s="68"/>
      <c r="W281" s="68"/>
    </row>
    <row r="282" spans="5:23" x14ac:dyDescent="0.15">
      <c r="E282" s="127"/>
      <c r="K282" s="1"/>
      <c r="N282" s="1"/>
      <c r="O282" s="1"/>
      <c r="R282" s="70"/>
      <c r="S282" s="70"/>
      <c r="T282" s="68"/>
      <c r="U282" s="68"/>
      <c r="V282" s="68"/>
      <c r="W282" s="68"/>
    </row>
    <row r="283" spans="5:23" x14ac:dyDescent="0.15">
      <c r="E283" s="127"/>
      <c r="K283" s="1"/>
      <c r="N283" s="1"/>
      <c r="O283" s="1"/>
      <c r="R283" s="70"/>
      <c r="S283" s="70"/>
      <c r="T283" s="68"/>
      <c r="U283" s="68"/>
      <c r="V283" s="68"/>
      <c r="W283" s="68"/>
    </row>
    <row r="284" spans="5:23" x14ac:dyDescent="0.15">
      <c r="E284" s="127"/>
      <c r="K284" s="1"/>
      <c r="N284" s="1"/>
      <c r="O284" s="1"/>
      <c r="R284" s="70"/>
      <c r="S284" s="70"/>
      <c r="T284" s="68"/>
      <c r="U284" s="68"/>
      <c r="V284" s="68"/>
      <c r="W284" s="68"/>
    </row>
    <row r="285" spans="5:23" x14ac:dyDescent="0.15">
      <c r="E285" s="127"/>
      <c r="K285" s="1"/>
      <c r="N285" s="1"/>
      <c r="O285" s="1"/>
      <c r="R285" s="70"/>
      <c r="S285" s="70"/>
      <c r="T285" s="68"/>
      <c r="U285" s="68"/>
      <c r="V285" s="68"/>
      <c r="W285" s="68"/>
    </row>
    <row r="286" spans="5:23" x14ac:dyDescent="0.15">
      <c r="E286" s="127"/>
      <c r="K286" s="1"/>
      <c r="N286" s="1"/>
      <c r="O286" s="1"/>
      <c r="R286" s="70"/>
      <c r="S286" s="70"/>
      <c r="T286" s="68"/>
      <c r="U286" s="68"/>
      <c r="V286" s="68"/>
      <c r="W286" s="68"/>
    </row>
    <row r="287" spans="5:23" x14ac:dyDescent="0.15">
      <c r="E287" s="127"/>
      <c r="K287" s="1"/>
      <c r="N287" s="1"/>
      <c r="O287" s="1"/>
      <c r="R287" s="70"/>
      <c r="S287" s="70"/>
      <c r="T287" s="68"/>
      <c r="U287" s="68"/>
      <c r="V287" s="68"/>
      <c r="W287" s="68"/>
    </row>
    <row r="288" spans="5:23" x14ac:dyDescent="0.15">
      <c r="E288" s="127"/>
      <c r="K288" s="1"/>
      <c r="N288" s="1"/>
      <c r="O288" s="1"/>
      <c r="R288" s="70"/>
      <c r="S288" s="70"/>
      <c r="T288" s="68"/>
      <c r="U288" s="68"/>
      <c r="V288" s="68"/>
      <c r="W288" s="68"/>
    </row>
    <row r="289" spans="5:23" x14ac:dyDescent="0.15">
      <c r="E289" s="127"/>
      <c r="K289" s="1"/>
      <c r="N289" s="1"/>
      <c r="O289" s="1"/>
      <c r="R289" s="70"/>
      <c r="S289" s="70"/>
      <c r="T289" s="68"/>
      <c r="U289" s="68"/>
      <c r="V289" s="68"/>
      <c r="W289" s="68"/>
    </row>
    <row r="290" spans="5:23" x14ac:dyDescent="0.15">
      <c r="E290" s="127"/>
      <c r="K290" s="1"/>
      <c r="N290" s="1"/>
      <c r="O290" s="1"/>
      <c r="R290" s="70"/>
      <c r="S290" s="70"/>
      <c r="T290" s="68"/>
      <c r="U290" s="68"/>
      <c r="V290" s="68"/>
      <c r="W290" s="68"/>
    </row>
    <row r="291" spans="5:23" x14ac:dyDescent="0.15">
      <c r="E291" s="127"/>
      <c r="K291" s="1"/>
      <c r="N291" s="1"/>
      <c r="O291" s="1"/>
      <c r="R291" s="70"/>
      <c r="S291" s="70"/>
      <c r="T291" s="68"/>
      <c r="U291" s="68"/>
      <c r="V291" s="68"/>
      <c r="W291" s="68"/>
    </row>
    <row r="292" spans="5:23" x14ac:dyDescent="0.15">
      <c r="E292" s="127"/>
      <c r="K292" s="1"/>
      <c r="N292" s="1"/>
      <c r="O292" s="1"/>
      <c r="R292" s="70"/>
      <c r="S292" s="70"/>
      <c r="T292" s="68"/>
      <c r="U292" s="68"/>
      <c r="V292" s="68"/>
      <c r="W292" s="68"/>
    </row>
    <row r="293" spans="5:23" x14ac:dyDescent="0.15">
      <c r="E293" s="127"/>
      <c r="K293" s="1"/>
      <c r="N293" s="1"/>
      <c r="O293" s="1"/>
      <c r="R293" s="70"/>
      <c r="S293" s="70"/>
      <c r="T293" s="68"/>
      <c r="U293" s="68"/>
      <c r="V293" s="68"/>
      <c r="W293" s="68"/>
    </row>
    <row r="294" spans="5:23" x14ac:dyDescent="0.15">
      <c r="E294" s="127"/>
      <c r="K294" s="1"/>
      <c r="N294" s="1"/>
      <c r="O294" s="1"/>
      <c r="R294" s="70"/>
      <c r="S294" s="70"/>
      <c r="T294" s="68"/>
      <c r="U294" s="68"/>
      <c r="V294" s="68"/>
      <c r="W294" s="68"/>
    </row>
    <row r="295" spans="5:23" x14ac:dyDescent="0.15">
      <c r="E295" s="127"/>
      <c r="K295" s="1"/>
      <c r="N295" s="1"/>
      <c r="O295" s="1"/>
      <c r="R295" s="70"/>
      <c r="S295" s="70"/>
      <c r="T295" s="68"/>
      <c r="U295" s="68"/>
      <c r="V295" s="68"/>
      <c r="W295" s="68"/>
    </row>
    <row r="296" spans="5:23" x14ac:dyDescent="0.15">
      <c r="E296" s="127"/>
      <c r="K296" s="1"/>
      <c r="N296" s="1"/>
      <c r="O296" s="1"/>
      <c r="R296" s="70"/>
      <c r="S296" s="70"/>
      <c r="T296" s="68"/>
      <c r="U296" s="68"/>
      <c r="V296" s="68"/>
      <c r="W296" s="68"/>
    </row>
    <row r="297" spans="5:23" x14ac:dyDescent="0.15">
      <c r="E297" s="127"/>
      <c r="K297" s="1"/>
      <c r="N297" s="1"/>
      <c r="O297" s="1"/>
      <c r="R297" s="70"/>
      <c r="S297" s="70"/>
      <c r="T297" s="68"/>
      <c r="U297" s="68"/>
      <c r="V297" s="68"/>
      <c r="W297" s="68"/>
    </row>
    <row r="298" spans="5:23" x14ac:dyDescent="0.15">
      <c r="E298" s="127"/>
      <c r="K298" s="1"/>
      <c r="N298" s="1"/>
      <c r="O298" s="1"/>
      <c r="R298" s="70"/>
      <c r="S298" s="70"/>
      <c r="T298" s="68"/>
      <c r="U298" s="68"/>
      <c r="V298" s="68"/>
      <c r="W298" s="68"/>
    </row>
    <row r="299" spans="5:23" x14ac:dyDescent="0.15">
      <c r="E299" s="127"/>
      <c r="K299" s="1"/>
      <c r="N299" s="1"/>
      <c r="O299" s="1"/>
      <c r="R299" s="70"/>
      <c r="S299" s="70"/>
      <c r="T299" s="68"/>
      <c r="U299" s="68"/>
      <c r="V299" s="68"/>
      <c r="W299" s="68"/>
    </row>
    <row r="300" spans="5:23" x14ac:dyDescent="0.15">
      <c r="E300" s="127"/>
      <c r="K300" s="1"/>
      <c r="N300" s="1"/>
      <c r="O300" s="1"/>
      <c r="R300" s="70"/>
      <c r="S300" s="70"/>
      <c r="T300" s="68"/>
      <c r="U300" s="68"/>
      <c r="V300" s="68"/>
      <c r="W300" s="68"/>
    </row>
    <row r="301" spans="5:23" x14ac:dyDescent="0.15">
      <c r="E301" s="127"/>
      <c r="K301" s="1"/>
      <c r="N301" s="1"/>
      <c r="O301" s="1"/>
      <c r="R301" s="70"/>
      <c r="S301" s="70"/>
      <c r="T301" s="68"/>
      <c r="U301" s="68"/>
      <c r="V301" s="68"/>
      <c r="W301" s="68"/>
    </row>
    <row r="302" spans="5:23" x14ac:dyDescent="0.15">
      <c r="E302" s="127"/>
      <c r="K302" s="1"/>
      <c r="N302" s="1"/>
      <c r="O302" s="1"/>
      <c r="R302" s="70"/>
      <c r="S302" s="70"/>
      <c r="T302" s="68"/>
      <c r="U302" s="68"/>
      <c r="V302" s="68"/>
      <c r="W302" s="68"/>
    </row>
    <row r="303" spans="5:23" x14ac:dyDescent="0.15">
      <c r="E303" s="127"/>
      <c r="K303" s="1"/>
      <c r="N303" s="1"/>
      <c r="O303" s="1"/>
      <c r="R303" s="70"/>
      <c r="S303" s="70"/>
      <c r="T303" s="68"/>
      <c r="U303" s="68"/>
      <c r="V303" s="68"/>
      <c r="W303" s="68"/>
    </row>
    <row r="304" spans="5:23" x14ac:dyDescent="0.15">
      <c r="E304" s="127"/>
      <c r="K304" s="1"/>
      <c r="N304" s="1"/>
      <c r="O304" s="1"/>
      <c r="R304" s="70"/>
      <c r="S304" s="70"/>
      <c r="T304" s="68"/>
      <c r="U304" s="68"/>
      <c r="V304" s="68"/>
      <c r="W304" s="68"/>
    </row>
    <row r="305" spans="5:23" x14ac:dyDescent="0.15">
      <c r="E305" s="127"/>
      <c r="K305" s="1"/>
      <c r="N305" s="1"/>
      <c r="O305" s="1"/>
      <c r="R305" s="70"/>
      <c r="S305" s="70"/>
      <c r="T305" s="68"/>
      <c r="U305" s="68"/>
      <c r="V305" s="68"/>
      <c r="W305" s="68"/>
    </row>
    <row r="306" spans="5:23" x14ac:dyDescent="0.15">
      <c r="E306" s="127"/>
      <c r="K306" s="1"/>
      <c r="N306" s="1"/>
      <c r="O306" s="1"/>
      <c r="R306" s="70"/>
      <c r="S306" s="70"/>
      <c r="T306" s="68"/>
      <c r="U306" s="68"/>
      <c r="V306" s="68"/>
      <c r="W306" s="68"/>
    </row>
    <row r="307" spans="5:23" x14ac:dyDescent="0.15">
      <c r="E307" s="127"/>
      <c r="K307" s="1"/>
      <c r="N307" s="1"/>
      <c r="O307" s="1"/>
      <c r="R307" s="70"/>
      <c r="S307" s="70"/>
      <c r="T307" s="68"/>
      <c r="U307" s="68"/>
      <c r="V307" s="68"/>
      <c r="W307" s="68"/>
    </row>
    <row r="308" spans="5:23" x14ac:dyDescent="0.15">
      <c r="E308" s="127"/>
      <c r="K308" s="1"/>
      <c r="N308" s="1"/>
      <c r="O308" s="1"/>
      <c r="R308" s="70"/>
      <c r="S308" s="70"/>
      <c r="T308" s="68"/>
      <c r="U308" s="68"/>
      <c r="V308" s="68"/>
      <c r="W308" s="68"/>
    </row>
    <row r="309" spans="5:23" x14ac:dyDescent="0.15">
      <c r="E309" s="127"/>
      <c r="K309" s="1"/>
      <c r="N309" s="1"/>
      <c r="O309" s="1"/>
      <c r="R309" s="70"/>
      <c r="S309" s="70"/>
      <c r="T309" s="68"/>
      <c r="U309" s="68"/>
      <c r="V309" s="68"/>
      <c r="W309" s="68"/>
    </row>
    <row r="310" spans="5:23" x14ac:dyDescent="0.15">
      <c r="E310" s="127"/>
      <c r="K310" s="1"/>
      <c r="N310" s="1"/>
      <c r="O310" s="1"/>
      <c r="R310" s="70"/>
      <c r="S310" s="70"/>
      <c r="T310" s="68"/>
      <c r="U310" s="68"/>
      <c r="V310" s="68"/>
      <c r="W310" s="68"/>
    </row>
    <row r="311" spans="5:23" x14ac:dyDescent="0.15">
      <c r="E311" s="127"/>
      <c r="K311" s="1"/>
      <c r="N311" s="1"/>
      <c r="O311" s="1"/>
      <c r="R311" s="70"/>
      <c r="S311" s="70"/>
      <c r="T311" s="68"/>
      <c r="U311" s="68"/>
      <c r="V311" s="68"/>
      <c r="W311" s="68"/>
    </row>
    <row r="312" spans="5:23" x14ac:dyDescent="0.15">
      <c r="E312" s="127"/>
      <c r="K312" s="1"/>
      <c r="N312" s="1"/>
      <c r="O312" s="1"/>
      <c r="R312" s="70"/>
      <c r="S312" s="70"/>
      <c r="T312" s="68"/>
      <c r="U312" s="68"/>
      <c r="V312" s="68"/>
      <c r="W312" s="68"/>
    </row>
    <row r="313" spans="5:23" x14ac:dyDescent="0.15">
      <c r="E313" s="127"/>
      <c r="K313" s="1"/>
      <c r="N313" s="1"/>
      <c r="O313" s="1"/>
      <c r="R313" s="70"/>
      <c r="S313" s="70"/>
      <c r="T313" s="68"/>
      <c r="U313" s="68"/>
      <c r="V313" s="68"/>
      <c r="W313" s="68"/>
    </row>
    <row r="314" spans="5:23" x14ac:dyDescent="0.15">
      <c r="E314" s="127"/>
      <c r="K314" s="1"/>
      <c r="N314" s="1"/>
      <c r="O314" s="1"/>
      <c r="R314" s="70"/>
      <c r="S314" s="70"/>
      <c r="T314" s="68"/>
      <c r="U314" s="68"/>
      <c r="V314" s="68"/>
      <c r="W314" s="68"/>
    </row>
    <row r="315" spans="5:23" x14ac:dyDescent="0.15">
      <c r="E315" s="127"/>
      <c r="K315" s="1"/>
      <c r="N315" s="1"/>
      <c r="O315" s="1"/>
      <c r="R315" s="70"/>
      <c r="S315" s="70"/>
      <c r="T315" s="68"/>
      <c r="U315" s="68"/>
      <c r="V315" s="68"/>
      <c r="W315" s="68"/>
    </row>
    <row r="316" spans="5:23" x14ac:dyDescent="0.15">
      <c r="E316" s="127"/>
      <c r="K316" s="1"/>
      <c r="N316" s="1"/>
      <c r="O316" s="1"/>
      <c r="R316" s="70"/>
      <c r="S316" s="70"/>
      <c r="T316" s="68"/>
      <c r="U316" s="68"/>
      <c r="V316" s="68"/>
      <c r="W316" s="68"/>
    </row>
    <row r="317" spans="5:23" x14ac:dyDescent="0.15">
      <c r="E317" s="127"/>
      <c r="K317" s="1"/>
      <c r="N317" s="1"/>
      <c r="O317" s="1"/>
      <c r="R317" s="70"/>
      <c r="S317" s="70"/>
      <c r="T317" s="68"/>
      <c r="U317" s="68"/>
      <c r="V317" s="68"/>
      <c r="W317" s="68"/>
    </row>
    <row r="318" spans="5:23" x14ac:dyDescent="0.15">
      <c r="E318" s="127"/>
      <c r="K318" s="1"/>
      <c r="N318" s="1"/>
      <c r="O318" s="1"/>
      <c r="R318" s="70"/>
      <c r="S318" s="70"/>
      <c r="T318" s="68"/>
      <c r="U318" s="68"/>
      <c r="V318" s="68"/>
      <c r="W318" s="68"/>
    </row>
    <row r="319" spans="5:23" x14ac:dyDescent="0.15">
      <c r="E319" s="127"/>
      <c r="K319" s="1"/>
      <c r="N319" s="1"/>
      <c r="O319" s="1"/>
      <c r="R319" s="70"/>
      <c r="S319" s="70"/>
      <c r="T319" s="68"/>
      <c r="U319" s="68"/>
      <c r="V319" s="68"/>
      <c r="W319" s="68"/>
    </row>
    <row r="320" spans="5:23" x14ac:dyDescent="0.15">
      <c r="E320" s="127"/>
      <c r="K320" s="1"/>
      <c r="N320" s="1"/>
      <c r="O320" s="1"/>
      <c r="R320" s="70"/>
      <c r="S320" s="70"/>
      <c r="T320" s="68"/>
      <c r="U320" s="68"/>
      <c r="V320" s="68"/>
      <c r="W320" s="68"/>
    </row>
    <row r="321" spans="5:23" x14ac:dyDescent="0.15">
      <c r="E321" s="127"/>
      <c r="K321" s="1"/>
      <c r="N321" s="1"/>
      <c r="O321" s="1"/>
      <c r="R321" s="70"/>
      <c r="S321" s="70"/>
      <c r="T321" s="68"/>
      <c r="U321" s="68"/>
      <c r="V321" s="68"/>
      <c r="W321" s="68"/>
    </row>
    <row r="322" spans="5:23" x14ac:dyDescent="0.15">
      <c r="E322" s="127"/>
      <c r="K322" s="1"/>
      <c r="N322" s="1"/>
      <c r="O322" s="1"/>
      <c r="R322" s="70"/>
      <c r="S322" s="70"/>
      <c r="T322" s="68"/>
      <c r="U322" s="68"/>
      <c r="V322" s="68"/>
      <c r="W322" s="68"/>
    </row>
    <row r="323" spans="5:23" x14ac:dyDescent="0.15">
      <c r="E323" s="127"/>
      <c r="K323" s="1"/>
      <c r="N323" s="1"/>
      <c r="O323" s="1"/>
      <c r="R323" s="70"/>
      <c r="S323" s="70"/>
      <c r="T323" s="68"/>
      <c r="U323" s="68"/>
      <c r="V323" s="68"/>
      <c r="W323" s="68"/>
    </row>
    <row r="324" spans="5:23" x14ac:dyDescent="0.15">
      <c r="E324" s="127"/>
      <c r="K324" s="1"/>
      <c r="N324" s="1"/>
      <c r="O324" s="1"/>
      <c r="R324" s="70"/>
      <c r="S324" s="70"/>
      <c r="T324" s="68"/>
      <c r="U324" s="68"/>
      <c r="V324" s="68"/>
      <c r="W324" s="68"/>
    </row>
    <row r="325" spans="5:23" x14ac:dyDescent="0.15">
      <c r="E325" s="127"/>
      <c r="K325" s="1"/>
      <c r="N325" s="1"/>
      <c r="O325" s="1"/>
      <c r="R325" s="70"/>
      <c r="S325" s="70"/>
      <c r="T325" s="68"/>
      <c r="U325" s="68"/>
      <c r="V325" s="68"/>
      <c r="W325" s="68"/>
    </row>
    <row r="326" spans="5:23" x14ac:dyDescent="0.15">
      <c r="E326" s="127"/>
      <c r="K326" s="1"/>
      <c r="N326" s="1"/>
      <c r="O326" s="1"/>
      <c r="R326" s="70"/>
      <c r="S326" s="70"/>
      <c r="T326" s="68"/>
      <c r="U326" s="68"/>
      <c r="V326" s="68"/>
      <c r="W326" s="68"/>
    </row>
    <row r="327" spans="5:23" x14ac:dyDescent="0.15">
      <c r="E327" s="127"/>
      <c r="K327" s="1"/>
      <c r="N327" s="1"/>
      <c r="O327" s="1"/>
      <c r="R327" s="70"/>
      <c r="S327" s="70"/>
      <c r="T327" s="68"/>
      <c r="U327" s="68"/>
      <c r="V327" s="68"/>
      <c r="W327" s="68"/>
    </row>
    <row r="328" spans="5:23" x14ac:dyDescent="0.15">
      <c r="E328" s="127"/>
      <c r="K328" s="1"/>
      <c r="N328" s="1"/>
      <c r="O328" s="1"/>
      <c r="R328" s="70"/>
      <c r="S328" s="70"/>
      <c r="T328" s="68"/>
      <c r="U328" s="68"/>
      <c r="V328" s="68"/>
      <c r="W328" s="68"/>
    </row>
    <row r="329" spans="5:23" x14ac:dyDescent="0.15">
      <c r="E329" s="127"/>
      <c r="K329" s="1"/>
      <c r="N329" s="1"/>
      <c r="O329" s="1"/>
      <c r="R329" s="70"/>
      <c r="S329" s="70"/>
      <c r="T329" s="68"/>
      <c r="U329" s="68"/>
      <c r="V329" s="68"/>
      <c r="W329" s="68"/>
    </row>
    <row r="330" spans="5:23" x14ac:dyDescent="0.15">
      <c r="E330" s="127"/>
      <c r="K330" s="1"/>
      <c r="N330" s="1"/>
      <c r="O330" s="1"/>
      <c r="R330" s="70"/>
      <c r="S330" s="70"/>
      <c r="T330" s="68"/>
      <c r="U330" s="68"/>
      <c r="V330" s="68"/>
      <c r="W330" s="68"/>
    </row>
    <row r="331" spans="5:23" x14ac:dyDescent="0.15">
      <c r="E331" s="127"/>
      <c r="K331" s="1"/>
      <c r="N331" s="1"/>
      <c r="O331" s="1"/>
      <c r="R331" s="70"/>
      <c r="S331" s="70"/>
      <c r="T331" s="68"/>
      <c r="U331" s="68"/>
      <c r="V331" s="68"/>
      <c r="W331" s="68"/>
    </row>
    <row r="332" spans="5:23" x14ac:dyDescent="0.15">
      <c r="E332" s="127"/>
      <c r="K332" s="1"/>
      <c r="N332" s="1"/>
      <c r="O332" s="1"/>
      <c r="R332" s="70"/>
      <c r="S332" s="70"/>
      <c r="T332" s="68"/>
      <c r="U332" s="68"/>
      <c r="V332" s="68"/>
      <c r="W332" s="68"/>
    </row>
    <row r="333" spans="5:23" x14ac:dyDescent="0.15">
      <c r="E333" s="127"/>
      <c r="K333" s="1"/>
      <c r="N333" s="1"/>
      <c r="O333" s="1"/>
      <c r="R333" s="70"/>
      <c r="S333" s="70"/>
      <c r="T333" s="68"/>
      <c r="U333" s="68"/>
      <c r="V333" s="68"/>
      <c r="W333" s="68"/>
    </row>
    <row r="334" spans="5:23" x14ac:dyDescent="0.15">
      <c r="E334" s="127"/>
      <c r="K334" s="1"/>
      <c r="N334" s="1"/>
      <c r="O334" s="1"/>
      <c r="R334" s="70"/>
      <c r="S334" s="70"/>
      <c r="T334" s="68"/>
      <c r="U334" s="68"/>
      <c r="V334" s="68"/>
      <c r="W334" s="68"/>
    </row>
    <row r="335" spans="5:23" x14ac:dyDescent="0.15">
      <c r="E335" s="127"/>
      <c r="K335" s="1"/>
      <c r="N335" s="1"/>
      <c r="O335" s="1"/>
      <c r="R335" s="70"/>
      <c r="S335" s="70"/>
      <c r="T335" s="68"/>
      <c r="U335" s="68"/>
      <c r="V335" s="68"/>
      <c r="W335" s="68"/>
    </row>
    <row r="336" spans="5:23" x14ac:dyDescent="0.15">
      <c r="E336" s="127"/>
      <c r="K336" s="1"/>
      <c r="N336" s="1"/>
      <c r="O336" s="1"/>
      <c r="R336" s="70"/>
      <c r="S336" s="70"/>
      <c r="T336" s="68"/>
      <c r="U336" s="68"/>
      <c r="V336" s="68"/>
      <c r="W336" s="68"/>
    </row>
    <row r="337" spans="5:23" x14ac:dyDescent="0.15">
      <c r="E337" s="127"/>
      <c r="K337" s="1"/>
      <c r="N337" s="1"/>
      <c r="O337" s="1"/>
      <c r="R337" s="70"/>
      <c r="S337" s="70"/>
      <c r="T337" s="68"/>
      <c r="U337" s="68"/>
      <c r="V337" s="68"/>
      <c r="W337" s="68"/>
    </row>
    <row r="338" spans="5:23" x14ac:dyDescent="0.15">
      <c r="E338" s="127"/>
      <c r="K338" s="1"/>
      <c r="N338" s="1"/>
      <c r="O338" s="1"/>
      <c r="R338" s="70"/>
      <c r="S338" s="70"/>
      <c r="T338" s="68"/>
      <c r="U338" s="68"/>
      <c r="V338" s="68"/>
      <c r="W338" s="68"/>
    </row>
    <row r="339" spans="5:23" x14ac:dyDescent="0.15">
      <c r="E339" s="127"/>
      <c r="K339" s="1"/>
      <c r="N339" s="1"/>
      <c r="O339" s="1"/>
      <c r="R339" s="70"/>
      <c r="S339" s="70"/>
      <c r="T339" s="68"/>
      <c r="U339" s="68"/>
      <c r="V339" s="68"/>
      <c r="W339" s="68"/>
    </row>
    <row r="340" spans="5:23" x14ac:dyDescent="0.15">
      <c r="E340" s="127"/>
      <c r="K340" s="1"/>
      <c r="N340" s="1"/>
      <c r="O340" s="1"/>
      <c r="R340" s="70"/>
      <c r="S340" s="70"/>
      <c r="T340" s="68"/>
      <c r="U340" s="68"/>
      <c r="V340" s="68"/>
      <c r="W340" s="68"/>
    </row>
    <row r="341" spans="5:23" x14ac:dyDescent="0.15">
      <c r="E341" s="127"/>
      <c r="K341" s="1"/>
      <c r="N341" s="1"/>
      <c r="O341" s="1"/>
      <c r="R341" s="70"/>
      <c r="S341" s="70"/>
      <c r="T341" s="68"/>
      <c r="U341" s="68"/>
      <c r="V341" s="68"/>
      <c r="W341" s="68"/>
    </row>
    <row r="342" spans="5:23" x14ac:dyDescent="0.15">
      <c r="E342" s="127"/>
      <c r="K342" s="1"/>
      <c r="N342" s="1"/>
      <c r="O342" s="1"/>
      <c r="R342" s="70"/>
      <c r="S342" s="70"/>
      <c r="T342" s="68"/>
      <c r="U342" s="68"/>
      <c r="V342" s="68"/>
      <c r="W342" s="68"/>
    </row>
    <row r="343" spans="5:23" x14ac:dyDescent="0.15">
      <c r="E343" s="127"/>
      <c r="K343" s="1"/>
      <c r="N343" s="1"/>
      <c r="O343" s="1"/>
      <c r="R343" s="70"/>
      <c r="S343" s="70"/>
      <c r="T343" s="68"/>
      <c r="U343" s="68"/>
      <c r="V343" s="68"/>
      <c r="W343" s="68"/>
    </row>
    <row r="344" spans="5:23" x14ac:dyDescent="0.15">
      <c r="E344" s="127"/>
      <c r="K344" s="1"/>
      <c r="N344" s="1"/>
      <c r="O344" s="1"/>
      <c r="R344" s="70"/>
      <c r="S344" s="70"/>
      <c r="T344" s="68"/>
      <c r="U344" s="68"/>
      <c r="V344" s="68"/>
      <c r="W344" s="68"/>
    </row>
    <row r="345" spans="5:23" x14ac:dyDescent="0.15">
      <c r="E345" s="127"/>
      <c r="K345" s="1"/>
      <c r="N345" s="1"/>
      <c r="O345" s="1"/>
      <c r="R345" s="70"/>
      <c r="S345" s="70"/>
      <c r="T345" s="68"/>
      <c r="U345" s="68"/>
      <c r="V345" s="68"/>
      <c r="W345" s="68"/>
    </row>
    <row r="346" spans="5:23" x14ac:dyDescent="0.15">
      <c r="E346" s="127"/>
      <c r="K346" s="1"/>
      <c r="N346" s="1"/>
      <c r="O346" s="1"/>
      <c r="R346" s="70"/>
      <c r="S346" s="70"/>
      <c r="T346" s="68"/>
      <c r="U346" s="68"/>
      <c r="V346" s="68"/>
      <c r="W346" s="68"/>
    </row>
    <row r="347" spans="5:23" x14ac:dyDescent="0.15">
      <c r="E347" s="127"/>
      <c r="K347" s="1"/>
      <c r="N347" s="1"/>
      <c r="O347" s="1"/>
      <c r="R347" s="70"/>
      <c r="S347" s="70"/>
      <c r="T347" s="68"/>
      <c r="U347" s="68"/>
      <c r="V347" s="68"/>
      <c r="W347" s="68"/>
    </row>
    <row r="348" spans="5:23" x14ac:dyDescent="0.15">
      <c r="E348" s="127"/>
      <c r="K348" s="1"/>
      <c r="N348" s="1"/>
      <c r="O348" s="1"/>
      <c r="R348" s="70"/>
      <c r="S348" s="70"/>
      <c r="T348" s="68"/>
      <c r="U348" s="68"/>
      <c r="V348" s="68"/>
      <c r="W348" s="68"/>
    </row>
    <row r="349" spans="5:23" x14ac:dyDescent="0.15">
      <c r="E349" s="127"/>
      <c r="K349" s="1"/>
      <c r="N349" s="1"/>
      <c r="O349" s="1"/>
      <c r="R349" s="70"/>
      <c r="S349" s="70"/>
      <c r="T349" s="68"/>
      <c r="U349" s="68"/>
      <c r="V349" s="68"/>
      <c r="W349" s="68"/>
    </row>
    <row r="350" spans="5:23" x14ac:dyDescent="0.15">
      <c r="E350" s="127"/>
      <c r="K350" s="1"/>
      <c r="N350" s="1"/>
      <c r="O350" s="1"/>
      <c r="R350" s="70"/>
      <c r="S350" s="70"/>
      <c r="T350" s="68"/>
      <c r="U350" s="68"/>
      <c r="V350" s="68"/>
      <c r="W350" s="68"/>
    </row>
    <row r="351" spans="5:23" x14ac:dyDescent="0.15">
      <c r="E351" s="127"/>
      <c r="K351" s="1"/>
      <c r="N351" s="1"/>
      <c r="O351" s="1"/>
      <c r="R351" s="70"/>
      <c r="S351" s="70"/>
      <c r="T351" s="68"/>
      <c r="U351" s="68"/>
      <c r="V351" s="68"/>
      <c r="W351" s="68"/>
    </row>
    <row r="352" spans="5:23" x14ac:dyDescent="0.15">
      <c r="E352" s="127"/>
      <c r="K352" s="1"/>
      <c r="N352" s="1"/>
      <c r="O352" s="1"/>
      <c r="R352" s="70"/>
      <c r="S352" s="70"/>
      <c r="T352" s="68"/>
      <c r="U352" s="68"/>
      <c r="V352" s="68"/>
      <c r="W352" s="68"/>
    </row>
    <row r="353" spans="5:23" x14ac:dyDescent="0.15">
      <c r="E353" s="127"/>
      <c r="K353" s="1"/>
      <c r="N353" s="1"/>
      <c r="O353" s="1"/>
      <c r="R353" s="70"/>
      <c r="S353" s="70"/>
      <c r="T353" s="68"/>
      <c r="U353" s="68"/>
      <c r="V353" s="68"/>
      <c r="W353" s="68"/>
    </row>
    <row r="354" spans="5:23" x14ac:dyDescent="0.15">
      <c r="E354" s="127"/>
      <c r="K354" s="1"/>
      <c r="N354" s="1"/>
      <c r="O354" s="1"/>
      <c r="R354" s="70"/>
      <c r="S354" s="70"/>
      <c r="T354" s="68"/>
      <c r="U354" s="68"/>
      <c r="V354" s="68"/>
      <c r="W354" s="68"/>
    </row>
    <row r="355" spans="5:23" x14ac:dyDescent="0.15">
      <c r="E355" s="127"/>
      <c r="K355" s="1"/>
      <c r="N355" s="1"/>
      <c r="O355" s="1"/>
      <c r="R355" s="70"/>
      <c r="S355" s="70"/>
      <c r="T355" s="68"/>
      <c r="U355" s="68"/>
      <c r="V355" s="68"/>
      <c r="W355" s="68"/>
    </row>
    <row r="356" spans="5:23" x14ac:dyDescent="0.15">
      <c r="E356" s="127"/>
      <c r="K356" s="1"/>
      <c r="N356" s="1"/>
      <c r="O356" s="1"/>
      <c r="R356" s="70"/>
      <c r="S356" s="70"/>
      <c r="T356" s="68"/>
      <c r="U356" s="68"/>
      <c r="V356" s="68"/>
      <c r="W356" s="68"/>
    </row>
    <row r="357" spans="5:23" x14ac:dyDescent="0.15">
      <c r="E357" s="127"/>
      <c r="K357" s="1"/>
      <c r="N357" s="1"/>
      <c r="O357" s="1"/>
      <c r="R357" s="70"/>
      <c r="S357" s="70"/>
      <c r="T357" s="68"/>
      <c r="U357" s="68"/>
      <c r="V357" s="68"/>
      <c r="W357" s="68"/>
    </row>
    <row r="358" spans="5:23" x14ac:dyDescent="0.15">
      <c r="E358" s="127"/>
      <c r="K358" s="1"/>
      <c r="N358" s="1"/>
      <c r="O358" s="1"/>
      <c r="R358" s="70"/>
      <c r="S358" s="70"/>
      <c r="T358" s="68"/>
      <c r="U358" s="68"/>
      <c r="V358" s="68"/>
      <c r="W358" s="68"/>
    </row>
    <row r="359" spans="5:23" x14ac:dyDescent="0.15">
      <c r="E359" s="127"/>
      <c r="K359" s="1"/>
      <c r="N359" s="1"/>
      <c r="O359" s="1"/>
      <c r="R359" s="70"/>
      <c r="S359" s="70"/>
      <c r="T359" s="68"/>
      <c r="U359" s="68"/>
      <c r="V359" s="68"/>
      <c r="W359" s="68"/>
    </row>
    <row r="360" spans="5:23" x14ac:dyDescent="0.15">
      <c r="E360" s="127"/>
      <c r="K360" s="1"/>
      <c r="N360" s="1"/>
      <c r="O360" s="1"/>
      <c r="R360" s="70"/>
      <c r="S360" s="70"/>
      <c r="T360" s="68"/>
      <c r="U360" s="68"/>
      <c r="V360" s="68"/>
      <c r="W360" s="68"/>
    </row>
    <row r="361" spans="5:23" x14ac:dyDescent="0.15">
      <c r="E361" s="127"/>
      <c r="K361" s="1"/>
      <c r="N361" s="1"/>
      <c r="O361" s="1"/>
      <c r="R361" s="70"/>
      <c r="S361" s="70"/>
      <c r="T361" s="68"/>
      <c r="U361" s="68"/>
      <c r="V361" s="68"/>
      <c r="W361" s="68"/>
    </row>
    <row r="362" spans="5:23" x14ac:dyDescent="0.15">
      <c r="E362" s="127"/>
      <c r="K362" s="1"/>
      <c r="N362" s="1"/>
      <c r="O362" s="1"/>
      <c r="R362" s="70"/>
      <c r="S362" s="70"/>
      <c r="T362" s="68"/>
      <c r="U362" s="68"/>
      <c r="V362" s="68"/>
      <c r="W362" s="68"/>
    </row>
    <row r="363" spans="5:23" x14ac:dyDescent="0.15">
      <c r="E363" s="127"/>
      <c r="K363" s="1"/>
      <c r="N363" s="1"/>
      <c r="O363" s="1"/>
      <c r="R363" s="70"/>
      <c r="S363" s="70"/>
      <c r="T363" s="68"/>
      <c r="U363" s="68"/>
      <c r="V363" s="68"/>
      <c r="W363" s="68"/>
    </row>
    <row r="364" spans="5:23" x14ac:dyDescent="0.15">
      <c r="E364" s="127"/>
      <c r="K364" s="1"/>
      <c r="N364" s="1"/>
      <c r="O364" s="1"/>
      <c r="R364" s="70"/>
      <c r="S364" s="70"/>
      <c r="T364" s="68"/>
      <c r="U364" s="68"/>
      <c r="V364" s="68"/>
      <c r="W364" s="68"/>
    </row>
    <row r="365" spans="5:23" x14ac:dyDescent="0.15">
      <c r="E365" s="127"/>
      <c r="K365" s="1"/>
      <c r="N365" s="1"/>
      <c r="O365" s="1"/>
      <c r="R365" s="70"/>
      <c r="S365" s="70"/>
      <c r="T365" s="68"/>
      <c r="U365" s="68"/>
      <c r="V365" s="68"/>
      <c r="W365" s="68"/>
    </row>
    <row r="366" spans="5:23" x14ac:dyDescent="0.15">
      <c r="E366" s="127"/>
      <c r="K366" s="1"/>
      <c r="N366" s="1"/>
      <c r="O366" s="1"/>
      <c r="R366" s="70"/>
      <c r="S366" s="70"/>
      <c r="T366" s="68"/>
      <c r="U366" s="68"/>
      <c r="V366" s="68"/>
      <c r="W366" s="68"/>
    </row>
    <row r="367" spans="5:23" x14ac:dyDescent="0.15">
      <c r="E367" s="127"/>
      <c r="K367" s="1"/>
      <c r="N367" s="1"/>
      <c r="O367" s="1"/>
      <c r="R367" s="70"/>
      <c r="S367" s="70"/>
      <c r="T367" s="68"/>
      <c r="U367" s="68"/>
      <c r="V367" s="68"/>
      <c r="W367" s="68"/>
    </row>
    <row r="368" spans="5:23" x14ac:dyDescent="0.15">
      <c r="E368" s="127"/>
      <c r="K368" s="1"/>
      <c r="N368" s="1"/>
      <c r="O368" s="1"/>
      <c r="R368" s="70"/>
      <c r="S368" s="70"/>
      <c r="T368" s="68"/>
      <c r="U368" s="68"/>
      <c r="V368" s="68"/>
      <c r="W368" s="68"/>
    </row>
    <row r="369" spans="5:23" x14ac:dyDescent="0.15">
      <c r="E369" s="127"/>
      <c r="K369" s="1"/>
      <c r="N369" s="1"/>
      <c r="O369" s="1"/>
      <c r="R369" s="70"/>
      <c r="S369" s="70"/>
      <c r="T369" s="68"/>
      <c r="U369" s="68"/>
      <c r="V369" s="68"/>
      <c r="W369" s="68"/>
    </row>
    <row r="370" spans="5:23" x14ac:dyDescent="0.15">
      <c r="E370" s="127"/>
      <c r="K370" s="1"/>
      <c r="N370" s="1"/>
      <c r="O370" s="1"/>
      <c r="R370" s="70"/>
      <c r="S370" s="70"/>
      <c r="T370" s="68"/>
      <c r="U370" s="68"/>
      <c r="V370" s="68"/>
      <c r="W370" s="68"/>
    </row>
    <row r="371" spans="5:23" x14ac:dyDescent="0.15">
      <c r="E371" s="127"/>
      <c r="K371" s="1"/>
      <c r="N371" s="1"/>
      <c r="O371" s="1"/>
      <c r="R371" s="70"/>
      <c r="S371" s="70"/>
      <c r="T371" s="68"/>
      <c r="U371" s="68"/>
      <c r="V371" s="68"/>
      <c r="W371" s="68"/>
    </row>
    <row r="372" spans="5:23" x14ac:dyDescent="0.15">
      <c r="E372" s="127"/>
      <c r="K372" s="1"/>
      <c r="N372" s="1"/>
      <c r="O372" s="1"/>
      <c r="R372" s="70"/>
      <c r="S372" s="70"/>
      <c r="T372" s="68"/>
      <c r="U372" s="68"/>
      <c r="V372" s="68"/>
      <c r="W372" s="68"/>
    </row>
    <row r="373" spans="5:23" x14ac:dyDescent="0.15">
      <c r="E373" s="127"/>
      <c r="K373" s="1"/>
      <c r="N373" s="1"/>
      <c r="O373" s="1"/>
      <c r="R373" s="70"/>
      <c r="S373" s="70"/>
      <c r="T373" s="68"/>
      <c r="U373" s="68"/>
      <c r="V373" s="68"/>
      <c r="W373" s="68"/>
    </row>
    <row r="374" spans="5:23" x14ac:dyDescent="0.15">
      <c r="E374" s="127"/>
      <c r="K374" s="1"/>
      <c r="N374" s="1"/>
      <c r="O374" s="1"/>
      <c r="R374" s="70"/>
      <c r="S374" s="70"/>
      <c r="T374" s="68"/>
      <c r="U374" s="68"/>
      <c r="V374" s="68"/>
      <c r="W374" s="68"/>
    </row>
    <row r="375" spans="5:23" x14ac:dyDescent="0.15">
      <c r="E375" s="127"/>
      <c r="K375" s="1"/>
      <c r="N375" s="1"/>
      <c r="O375" s="1"/>
      <c r="R375" s="70"/>
      <c r="S375" s="70"/>
      <c r="T375" s="68"/>
      <c r="U375" s="68"/>
      <c r="V375" s="68"/>
      <c r="W375" s="68"/>
    </row>
    <row r="376" spans="5:23" x14ac:dyDescent="0.15">
      <c r="E376" s="127"/>
      <c r="K376" s="1"/>
      <c r="N376" s="1"/>
      <c r="O376" s="1"/>
      <c r="R376" s="70"/>
      <c r="S376" s="70"/>
      <c r="T376" s="68"/>
      <c r="U376" s="68"/>
      <c r="V376" s="68"/>
      <c r="W376" s="68"/>
    </row>
    <row r="377" spans="5:23" x14ac:dyDescent="0.15">
      <c r="E377" s="127"/>
      <c r="K377" s="1"/>
      <c r="N377" s="1"/>
      <c r="O377" s="1"/>
      <c r="R377" s="70"/>
      <c r="S377" s="70"/>
      <c r="T377" s="68"/>
      <c r="U377" s="68"/>
      <c r="V377" s="68"/>
      <c r="W377" s="68"/>
    </row>
    <row r="378" spans="5:23" x14ac:dyDescent="0.15">
      <c r="E378" s="127"/>
      <c r="K378" s="1"/>
      <c r="N378" s="1"/>
      <c r="O378" s="1"/>
      <c r="R378" s="70"/>
      <c r="S378" s="70"/>
      <c r="T378" s="68"/>
      <c r="U378" s="68"/>
      <c r="V378" s="68"/>
      <c r="W378" s="68"/>
    </row>
    <row r="379" spans="5:23" x14ac:dyDescent="0.15">
      <c r="E379" s="127"/>
      <c r="K379" s="1"/>
      <c r="N379" s="1"/>
      <c r="O379" s="1"/>
      <c r="R379" s="70"/>
      <c r="S379" s="70"/>
      <c r="T379" s="68"/>
      <c r="U379" s="68"/>
      <c r="V379" s="68"/>
      <c r="W379" s="68"/>
    </row>
    <row r="380" spans="5:23" x14ac:dyDescent="0.15">
      <c r="E380" s="127"/>
      <c r="K380" s="1"/>
      <c r="N380" s="1"/>
      <c r="O380" s="1"/>
      <c r="R380" s="70"/>
      <c r="S380" s="70"/>
      <c r="T380" s="68"/>
      <c r="U380" s="68"/>
      <c r="V380" s="68"/>
      <c r="W380" s="68"/>
    </row>
    <row r="381" spans="5:23" x14ac:dyDescent="0.15">
      <c r="E381" s="127"/>
      <c r="K381" s="1"/>
      <c r="N381" s="1"/>
      <c r="O381" s="1"/>
      <c r="R381" s="70"/>
      <c r="S381" s="70"/>
      <c r="T381" s="68"/>
      <c r="U381" s="68"/>
      <c r="V381" s="68"/>
      <c r="W381" s="68"/>
    </row>
    <row r="382" spans="5:23" x14ac:dyDescent="0.15">
      <c r="E382" s="127"/>
      <c r="K382" s="1"/>
      <c r="N382" s="1"/>
      <c r="O382" s="1"/>
      <c r="R382" s="70"/>
      <c r="S382" s="70"/>
      <c r="T382" s="68"/>
      <c r="U382" s="68"/>
      <c r="V382" s="68"/>
      <c r="W382" s="68"/>
    </row>
    <row r="383" spans="5:23" x14ac:dyDescent="0.15">
      <c r="E383" s="127"/>
      <c r="K383" s="1"/>
      <c r="N383" s="1"/>
      <c r="O383" s="1"/>
      <c r="R383" s="70"/>
      <c r="S383" s="70"/>
      <c r="T383" s="68"/>
      <c r="U383" s="68"/>
      <c r="V383" s="68"/>
      <c r="W383" s="68"/>
    </row>
    <row r="384" spans="5:23" x14ac:dyDescent="0.15">
      <c r="E384" s="127"/>
      <c r="K384" s="1"/>
      <c r="N384" s="1"/>
      <c r="O384" s="1"/>
      <c r="R384" s="70"/>
      <c r="S384" s="70"/>
      <c r="T384" s="68"/>
      <c r="U384" s="68"/>
      <c r="V384" s="68"/>
      <c r="W384" s="68"/>
    </row>
    <row r="385" spans="5:23" x14ac:dyDescent="0.15">
      <c r="E385" s="127"/>
      <c r="K385" s="1"/>
      <c r="N385" s="1"/>
      <c r="O385" s="1"/>
      <c r="R385" s="70"/>
      <c r="S385" s="70"/>
      <c r="T385" s="68"/>
      <c r="U385" s="68"/>
      <c r="V385" s="68"/>
      <c r="W385" s="68"/>
    </row>
    <row r="386" spans="5:23" x14ac:dyDescent="0.15">
      <c r="E386" s="127"/>
      <c r="K386" s="1"/>
      <c r="N386" s="1"/>
      <c r="O386" s="1"/>
      <c r="R386" s="70"/>
      <c r="S386" s="70"/>
      <c r="T386" s="68"/>
      <c r="U386" s="68"/>
      <c r="V386" s="68"/>
      <c r="W386" s="68"/>
    </row>
    <row r="387" spans="5:23" x14ac:dyDescent="0.15">
      <c r="E387" s="127"/>
      <c r="K387" s="1"/>
      <c r="N387" s="1"/>
      <c r="O387" s="1"/>
      <c r="R387" s="70"/>
      <c r="S387" s="70"/>
      <c r="T387" s="68"/>
      <c r="U387" s="68"/>
      <c r="V387" s="68"/>
      <c r="W387" s="68"/>
    </row>
    <row r="388" spans="5:23" x14ac:dyDescent="0.15">
      <c r="E388" s="127"/>
      <c r="K388" s="1"/>
      <c r="N388" s="1"/>
      <c r="O388" s="1"/>
      <c r="R388" s="70"/>
      <c r="S388" s="70"/>
      <c r="T388" s="68"/>
      <c r="U388" s="68"/>
      <c r="V388" s="68"/>
      <c r="W388" s="68"/>
    </row>
    <row r="389" spans="5:23" x14ac:dyDescent="0.15">
      <c r="E389" s="127"/>
      <c r="K389" s="1"/>
      <c r="N389" s="1"/>
      <c r="O389" s="1"/>
      <c r="R389" s="70"/>
      <c r="S389" s="70"/>
      <c r="T389" s="68"/>
      <c r="U389" s="68"/>
      <c r="V389" s="68"/>
      <c r="W389" s="68"/>
    </row>
    <row r="390" spans="5:23" x14ac:dyDescent="0.15">
      <c r="E390" s="127"/>
      <c r="K390" s="1"/>
      <c r="N390" s="1"/>
      <c r="O390" s="1"/>
      <c r="R390" s="70"/>
      <c r="S390" s="70"/>
      <c r="T390" s="68"/>
      <c r="U390" s="68"/>
      <c r="V390" s="68"/>
      <c r="W390" s="68"/>
    </row>
    <row r="391" spans="5:23" x14ac:dyDescent="0.15">
      <c r="E391" s="127"/>
      <c r="K391" s="1"/>
      <c r="N391" s="1"/>
      <c r="O391" s="1"/>
      <c r="R391" s="70"/>
      <c r="S391" s="70"/>
      <c r="T391" s="68"/>
      <c r="U391" s="68"/>
      <c r="V391" s="68"/>
      <c r="W391" s="68"/>
    </row>
    <row r="392" spans="5:23" x14ac:dyDescent="0.15">
      <c r="E392" s="127"/>
      <c r="K392" s="1"/>
      <c r="N392" s="1"/>
      <c r="O392" s="1"/>
      <c r="R392" s="70"/>
      <c r="S392" s="70"/>
      <c r="T392" s="68"/>
      <c r="U392" s="68"/>
      <c r="V392" s="68"/>
      <c r="W392" s="68"/>
    </row>
    <row r="393" spans="5:23" x14ac:dyDescent="0.15">
      <c r="E393" s="127"/>
      <c r="K393" s="1"/>
      <c r="N393" s="1"/>
      <c r="O393" s="1"/>
      <c r="R393" s="70"/>
      <c r="S393" s="70"/>
      <c r="T393" s="68"/>
      <c r="U393" s="68"/>
      <c r="V393" s="68"/>
      <c r="W393" s="68"/>
    </row>
    <row r="394" spans="5:23" x14ac:dyDescent="0.15">
      <c r="E394" s="127"/>
      <c r="K394" s="1"/>
      <c r="N394" s="1"/>
      <c r="O394" s="1"/>
      <c r="R394" s="70"/>
      <c r="S394" s="70"/>
      <c r="T394" s="68"/>
      <c r="U394" s="68"/>
      <c r="V394" s="68"/>
      <c r="W394" s="68"/>
    </row>
    <row r="395" spans="5:23" x14ac:dyDescent="0.15">
      <c r="E395" s="127"/>
      <c r="K395" s="1"/>
      <c r="N395" s="1"/>
      <c r="O395" s="1"/>
      <c r="R395" s="70"/>
      <c r="S395" s="70"/>
      <c r="T395" s="68"/>
      <c r="U395" s="68"/>
      <c r="V395" s="68"/>
      <c r="W395" s="68"/>
    </row>
    <row r="396" spans="5:23" x14ac:dyDescent="0.15">
      <c r="E396" s="127"/>
      <c r="K396" s="1"/>
      <c r="N396" s="1"/>
      <c r="O396" s="1"/>
      <c r="R396" s="70"/>
      <c r="S396" s="70"/>
      <c r="T396" s="68"/>
      <c r="U396" s="68"/>
      <c r="V396" s="68"/>
      <c r="W396" s="68"/>
    </row>
    <row r="397" spans="5:23" x14ac:dyDescent="0.15">
      <c r="E397" s="127"/>
      <c r="K397" s="1"/>
      <c r="N397" s="1"/>
      <c r="O397" s="1"/>
      <c r="R397" s="70"/>
      <c r="S397" s="70"/>
      <c r="T397" s="68"/>
      <c r="U397" s="68"/>
      <c r="V397" s="68"/>
      <c r="W397" s="68"/>
    </row>
    <row r="398" spans="5:23" x14ac:dyDescent="0.15">
      <c r="E398" s="127"/>
      <c r="K398" s="1"/>
      <c r="N398" s="1"/>
      <c r="O398" s="1"/>
      <c r="R398" s="70"/>
      <c r="S398" s="70"/>
      <c r="T398" s="68"/>
      <c r="U398" s="68"/>
      <c r="V398" s="68"/>
      <c r="W398" s="68"/>
    </row>
    <row r="399" spans="5:23" x14ac:dyDescent="0.15">
      <c r="E399" s="127"/>
      <c r="K399" s="1"/>
      <c r="N399" s="1"/>
      <c r="O399" s="1"/>
      <c r="R399" s="70"/>
      <c r="S399" s="70"/>
      <c r="T399" s="68"/>
      <c r="U399" s="68"/>
      <c r="V399" s="68"/>
      <c r="W399" s="68"/>
    </row>
    <row r="400" spans="5:23" x14ac:dyDescent="0.15">
      <c r="E400" s="127"/>
      <c r="K400" s="1"/>
      <c r="N400" s="1"/>
      <c r="O400" s="1"/>
      <c r="R400" s="70"/>
      <c r="S400" s="70"/>
      <c r="T400" s="68"/>
      <c r="U400" s="68"/>
      <c r="V400" s="68"/>
      <c r="W400" s="68"/>
    </row>
    <row r="401" spans="5:23" x14ac:dyDescent="0.15">
      <c r="E401" s="127"/>
      <c r="K401" s="1"/>
      <c r="N401" s="1"/>
      <c r="O401" s="1"/>
      <c r="R401" s="70"/>
      <c r="S401" s="70"/>
      <c r="T401" s="68"/>
      <c r="U401" s="68"/>
      <c r="V401" s="68"/>
      <c r="W401" s="68"/>
    </row>
    <row r="402" spans="5:23" x14ac:dyDescent="0.15">
      <c r="E402" s="127"/>
      <c r="K402" s="1"/>
      <c r="N402" s="1"/>
      <c r="O402" s="1"/>
      <c r="R402" s="70"/>
      <c r="S402" s="70"/>
      <c r="T402" s="68"/>
      <c r="U402" s="68"/>
      <c r="V402" s="68"/>
      <c r="W402" s="68"/>
    </row>
    <row r="403" spans="5:23" x14ac:dyDescent="0.15">
      <c r="E403" s="127"/>
      <c r="K403" s="1"/>
      <c r="N403" s="1"/>
      <c r="O403" s="1"/>
      <c r="R403" s="70"/>
      <c r="S403" s="70"/>
      <c r="T403" s="68"/>
      <c r="U403" s="68"/>
      <c r="V403" s="68"/>
      <c r="W403" s="68"/>
    </row>
    <row r="404" spans="5:23" x14ac:dyDescent="0.15">
      <c r="E404" s="127"/>
      <c r="K404" s="1"/>
      <c r="N404" s="1"/>
      <c r="O404" s="1"/>
      <c r="R404" s="70"/>
      <c r="S404" s="70"/>
      <c r="T404" s="68"/>
      <c r="U404" s="68"/>
      <c r="V404" s="68"/>
      <c r="W404" s="68"/>
    </row>
    <row r="405" spans="5:23" x14ac:dyDescent="0.15">
      <c r="E405" s="127"/>
      <c r="K405" s="1"/>
      <c r="N405" s="1"/>
      <c r="O405" s="1"/>
      <c r="R405" s="70"/>
      <c r="S405" s="70"/>
      <c r="T405" s="68"/>
      <c r="U405" s="68"/>
      <c r="V405" s="68"/>
      <c r="W405" s="68"/>
    </row>
    <row r="406" spans="5:23" x14ac:dyDescent="0.15">
      <c r="E406" s="127"/>
      <c r="K406" s="1"/>
      <c r="N406" s="1"/>
      <c r="O406" s="1"/>
      <c r="R406" s="70"/>
      <c r="S406" s="70"/>
      <c r="T406" s="68"/>
      <c r="U406" s="68"/>
      <c r="V406" s="68"/>
      <c r="W406" s="68"/>
    </row>
    <row r="407" spans="5:23" x14ac:dyDescent="0.15">
      <c r="E407" s="127"/>
      <c r="K407" s="1"/>
      <c r="N407" s="1"/>
      <c r="O407" s="1"/>
      <c r="R407" s="70"/>
      <c r="S407" s="70"/>
      <c r="T407" s="68"/>
      <c r="U407" s="68"/>
      <c r="V407" s="68"/>
      <c r="W407" s="68"/>
    </row>
    <row r="408" spans="5:23" x14ac:dyDescent="0.15">
      <c r="E408" s="127"/>
      <c r="K408" s="1"/>
      <c r="N408" s="1"/>
      <c r="O408" s="1"/>
      <c r="R408" s="70"/>
      <c r="S408" s="70"/>
      <c r="T408" s="68"/>
      <c r="U408" s="68"/>
      <c r="V408" s="68"/>
      <c r="W408" s="68"/>
    </row>
    <row r="409" spans="5:23" x14ac:dyDescent="0.15">
      <c r="E409" s="127"/>
      <c r="K409" s="1"/>
      <c r="N409" s="1"/>
      <c r="O409" s="1"/>
      <c r="R409" s="70"/>
      <c r="S409" s="70"/>
      <c r="T409" s="68"/>
      <c r="U409" s="68"/>
      <c r="V409" s="68"/>
      <c r="W409" s="68"/>
    </row>
    <row r="410" spans="5:23" x14ac:dyDescent="0.15">
      <c r="E410" s="127"/>
      <c r="K410" s="1"/>
      <c r="N410" s="1"/>
      <c r="O410" s="1"/>
      <c r="R410" s="70"/>
      <c r="S410" s="70"/>
      <c r="T410" s="68"/>
      <c r="U410" s="68"/>
      <c r="V410" s="68"/>
      <c r="W410" s="68"/>
    </row>
    <row r="411" spans="5:23" x14ac:dyDescent="0.15">
      <c r="E411" s="127"/>
      <c r="K411" s="1"/>
      <c r="N411" s="1"/>
      <c r="O411" s="1"/>
      <c r="R411" s="70"/>
      <c r="S411" s="70"/>
      <c r="T411" s="68"/>
      <c r="U411" s="68"/>
      <c r="V411" s="68"/>
      <c r="W411" s="68"/>
    </row>
    <row r="412" spans="5:23" x14ac:dyDescent="0.15">
      <c r="E412" s="127"/>
      <c r="K412" s="1"/>
      <c r="N412" s="1"/>
      <c r="O412" s="1"/>
      <c r="R412" s="70"/>
      <c r="S412" s="70"/>
      <c r="T412" s="68"/>
      <c r="U412" s="68"/>
      <c r="V412" s="68"/>
      <c r="W412" s="68"/>
    </row>
    <row r="413" spans="5:23" x14ac:dyDescent="0.15">
      <c r="E413" s="127"/>
      <c r="K413" s="1"/>
      <c r="N413" s="1"/>
      <c r="O413" s="1"/>
      <c r="R413" s="70"/>
      <c r="S413" s="70"/>
      <c r="T413" s="68"/>
      <c r="U413" s="68"/>
      <c r="V413" s="68"/>
      <c r="W413" s="68"/>
    </row>
    <row r="414" spans="5:23" x14ac:dyDescent="0.15">
      <c r="E414" s="127"/>
      <c r="K414" s="1"/>
      <c r="N414" s="1"/>
      <c r="O414" s="1"/>
      <c r="R414" s="70"/>
      <c r="S414" s="70"/>
      <c r="T414" s="68"/>
      <c r="U414" s="68"/>
      <c r="V414" s="68"/>
      <c r="W414" s="68"/>
    </row>
    <row r="415" spans="5:23" x14ac:dyDescent="0.15">
      <c r="E415" s="127"/>
      <c r="K415" s="1"/>
      <c r="N415" s="1"/>
      <c r="O415" s="1"/>
      <c r="R415" s="70"/>
      <c r="S415" s="70"/>
      <c r="T415" s="68"/>
      <c r="U415" s="68"/>
      <c r="V415" s="68"/>
      <c r="W415" s="68"/>
    </row>
    <row r="416" spans="5:23" x14ac:dyDescent="0.15">
      <c r="E416" s="127"/>
      <c r="K416" s="1"/>
      <c r="N416" s="1"/>
      <c r="O416" s="1"/>
      <c r="R416" s="70"/>
      <c r="S416" s="70"/>
      <c r="T416" s="68"/>
      <c r="U416" s="68"/>
      <c r="V416" s="68"/>
      <c r="W416" s="68"/>
    </row>
    <row r="417" spans="5:23" x14ac:dyDescent="0.15">
      <c r="E417" s="127"/>
      <c r="K417" s="1"/>
      <c r="N417" s="1"/>
      <c r="O417" s="1"/>
      <c r="R417" s="70"/>
      <c r="S417" s="70"/>
      <c r="T417" s="68"/>
      <c r="U417" s="68"/>
      <c r="V417" s="68"/>
      <c r="W417" s="68"/>
    </row>
    <row r="418" spans="5:23" x14ac:dyDescent="0.15">
      <c r="E418" s="127"/>
      <c r="K418" s="1"/>
      <c r="N418" s="1"/>
      <c r="O418" s="1"/>
      <c r="R418" s="70"/>
      <c r="S418" s="70"/>
      <c r="T418" s="68"/>
      <c r="U418" s="68"/>
      <c r="V418" s="68"/>
      <c r="W418" s="68"/>
    </row>
    <row r="419" spans="5:23" x14ac:dyDescent="0.15">
      <c r="E419" s="127"/>
      <c r="K419" s="1"/>
      <c r="N419" s="1"/>
      <c r="O419" s="1"/>
      <c r="R419" s="70"/>
      <c r="S419" s="70"/>
      <c r="T419" s="68"/>
      <c r="U419" s="68"/>
      <c r="V419" s="68"/>
      <c r="W419" s="68"/>
    </row>
    <row r="420" spans="5:23" x14ac:dyDescent="0.15">
      <c r="E420" s="127"/>
      <c r="K420" s="1"/>
      <c r="N420" s="1"/>
      <c r="O420" s="1"/>
      <c r="R420" s="70"/>
      <c r="S420" s="70"/>
      <c r="T420" s="68"/>
      <c r="U420" s="68"/>
      <c r="V420" s="68"/>
      <c r="W420" s="68"/>
    </row>
    <row r="421" spans="5:23" x14ac:dyDescent="0.15">
      <c r="E421" s="127"/>
      <c r="K421" s="1"/>
      <c r="N421" s="1"/>
      <c r="O421" s="1"/>
      <c r="R421" s="70"/>
      <c r="S421" s="70"/>
      <c r="T421" s="68"/>
      <c r="U421" s="68"/>
      <c r="V421" s="68"/>
      <c r="W421" s="68"/>
    </row>
    <row r="422" spans="5:23" x14ac:dyDescent="0.15">
      <c r="E422" s="127"/>
      <c r="K422" s="1"/>
      <c r="N422" s="1"/>
      <c r="O422" s="1"/>
      <c r="R422" s="70"/>
      <c r="S422" s="70"/>
      <c r="T422" s="68"/>
      <c r="U422" s="68"/>
      <c r="V422" s="68"/>
      <c r="W422" s="68"/>
    </row>
    <row r="423" spans="5:23" x14ac:dyDescent="0.15">
      <c r="E423" s="127"/>
      <c r="K423" s="1"/>
      <c r="N423" s="1"/>
      <c r="O423" s="1"/>
      <c r="R423" s="70"/>
      <c r="S423" s="70"/>
      <c r="T423" s="68"/>
      <c r="U423" s="68"/>
      <c r="V423" s="68"/>
      <c r="W423" s="68"/>
    </row>
    <row r="424" spans="5:23" x14ac:dyDescent="0.15">
      <c r="E424" s="127"/>
      <c r="K424" s="1"/>
      <c r="N424" s="1"/>
      <c r="O424" s="1"/>
      <c r="R424" s="70"/>
      <c r="S424" s="70"/>
      <c r="T424" s="68"/>
      <c r="U424" s="68"/>
      <c r="V424" s="68"/>
      <c r="W424" s="68"/>
    </row>
    <row r="425" spans="5:23" x14ac:dyDescent="0.15">
      <c r="E425" s="127"/>
      <c r="K425" s="1"/>
      <c r="N425" s="1"/>
      <c r="O425" s="1"/>
      <c r="R425" s="70"/>
      <c r="S425" s="70"/>
      <c r="T425" s="68"/>
      <c r="U425" s="68"/>
      <c r="V425" s="68"/>
      <c r="W425" s="68"/>
    </row>
    <row r="426" spans="5:23" x14ac:dyDescent="0.15">
      <c r="E426" s="127"/>
      <c r="K426" s="1"/>
      <c r="N426" s="1"/>
      <c r="O426" s="1"/>
      <c r="R426" s="70"/>
      <c r="S426" s="70"/>
      <c r="T426" s="68"/>
      <c r="U426" s="68"/>
      <c r="V426" s="68"/>
      <c r="W426" s="68"/>
    </row>
    <row r="427" spans="5:23" x14ac:dyDescent="0.15">
      <c r="E427" s="127"/>
      <c r="K427" s="1"/>
      <c r="N427" s="1"/>
      <c r="O427" s="1"/>
      <c r="R427" s="70"/>
      <c r="S427" s="70"/>
      <c r="T427" s="68"/>
      <c r="U427" s="68"/>
      <c r="V427" s="68"/>
      <c r="W427" s="68"/>
    </row>
    <row r="428" spans="5:23" x14ac:dyDescent="0.15">
      <c r="E428" s="127"/>
      <c r="K428" s="1"/>
      <c r="N428" s="1"/>
      <c r="O428" s="1"/>
      <c r="R428" s="70"/>
      <c r="S428" s="70"/>
      <c r="T428" s="68"/>
      <c r="U428" s="68"/>
      <c r="V428" s="68"/>
      <c r="W428" s="68"/>
    </row>
    <row r="429" spans="5:23" x14ac:dyDescent="0.15">
      <c r="E429" s="127"/>
      <c r="K429" s="1"/>
      <c r="N429" s="1"/>
      <c r="O429" s="1"/>
      <c r="R429" s="70"/>
      <c r="S429" s="70"/>
      <c r="T429" s="68"/>
      <c r="U429" s="68"/>
      <c r="V429" s="68"/>
      <c r="W429" s="68"/>
    </row>
    <row r="430" spans="5:23" x14ac:dyDescent="0.15">
      <c r="E430" s="127"/>
      <c r="K430" s="1"/>
      <c r="N430" s="1"/>
      <c r="O430" s="1"/>
      <c r="R430" s="70"/>
      <c r="S430" s="70"/>
      <c r="T430" s="68"/>
      <c r="U430" s="68"/>
      <c r="V430" s="68"/>
      <c r="W430" s="68"/>
    </row>
    <row r="431" spans="5:23" x14ac:dyDescent="0.15">
      <c r="E431" s="127"/>
      <c r="K431" s="1"/>
      <c r="N431" s="1"/>
      <c r="O431" s="1"/>
      <c r="R431" s="70"/>
      <c r="S431" s="70"/>
      <c r="T431" s="68"/>
      <c r="U431" s="68"/>
      <c r="V431" s="68"/>
      <c r="W431" s="68"/>
    </row>
    <row r="432" spans="5:23" x14ac:dyDescent="0.15">
      <c r="E432" s="127"/>
      <c r="K432" s="1"/>
      <c r="N432" s="1"/>
      <c r="O432" s="1"/>
      <c r="R432" s="70"/>
      <c r="S432" s="70"/>
      <c r="T432" s="68"/>
      <c r="U432" s="68"/>
      <c r="V432" s="68"/>
      <c r="W432" s="68"/>
    </row>
    <row r="433" spans="5:23" x14ac:dyDescent="0.15">
      <c r="E433" s="127"/>
      <c r="K433" s="1"/>
      <c r="N433" s="1"/>
      <c r="O433" s="1"/>
      <c r="R433" s="70"/>
      <c r="S433" s="70"/>
      <c r="T433" s="68"/>
      <c r="U433" s="68"/>
      <c r="V433" s="68"/>
      <c r="W433" s="68"/>
    </row>
    <row r="434" spans="5:23" x14ac:dyDescent="0.15">
      <c r="E434" s="127"/>
      <c r="K434" s="1"/>
      <c r="N434" s="1"/>
      <c r="O434" s="1"/>
      <c r="R434" s="70"/>
      <c r="S434" s="70"/>
      <c r="T434" s="68"/>
      <c r="U434" s="68"/>
      <c r="V434" s="68"/>
      <c r="W434" s="68"/>
    </row>
    <row r="435" spans="5:23" x14ac:dyDescent="0.15">
      <c r="E435" s="127"/>
      <c r="K435" s="1"/>
      <c r="N435" s="1"/>
      <c r="O435" s="1"/>
      <c r="R435" s="70"/>
      <c r="S435" s="70"/>
      <c r="T435" s="68"/>
      <c r="U435" s="68"/>
      <c r="V435" s="68"/>
      <c r="W435" s="68"/>
    </row>
    <row r="436" spans="5:23" x14ac:dyDescent="0.15">
      <c r="E436" s="127"/>
      <c r="K436" s="1"/>
      <c r="N436" s="1"/>
      <c r="O436" s="1"/>
      <c r="R436" s="70"/>
      <c r="S436" s="70"/>
      <c r="T436" s="68"/>
      <c r="U436" s="68"/>
      <c r="V436" s="68"/>
      <c r="W436" s="68"/>
    </row>
    <row r="437" spans="5:23" x14ac:dyDescent="0.15">
      <c r="E437" s="127"/>
      <c r="K437" s="1"/>
      <c r="N437" s="1"/>
      <c r="O437" s="1"/>
      <c r="R437" s="70"/>
      <c r="S437" s="70"/>
      <c r="T437" s="68"/>
      <c r="U437" s="68"/>
      <c r="V437" s="68"/>
      <c r="W437" s="68"/>
    </row>
    <row r="438" spans="5:23" x14ac:dyDescent="0.15">
      <c r="E438" s="127"/>
      <c r="K438" s="1"/>
      <c r="N438" s="1"/>
      <c r="O438" s="1"/>
      <c r="R438" s="70"/>
      <c r="S438" s="70"/>
      <c r="T438" s="68"/>
      <c r="U438" s="68"/>
      <c r="V438" s="68"/>
      <c r="W438" s="68"/>
    </row>
    <row r="439" spans="5:23" x14ac:dyDescent="0.15">
      <c r="E439" s="127"/>
      <c r="K439" s="1"/>
      <c r="N439" s="1"/>
      <c r="O439" s="1"/>
      <c r="R439" s="70"/>
      <c r="S439" s="70"/>
      <c r="T439" s="68"/>
      <c r="U439" s="68"/>
      <c r="V439" s="68"/>
      <c r="W439" s="68"/>
    </row>
    <row r="440" spans="5:23" x14ac:dyDescent="0.15">
      <c r="E440" s="127"/>
      <c r="K440" s="1"/>
      <c r="N440" s="1"/>
      <c r="O440" s="1"/>
      <c r="R440" s="70"/>
      <c r="S440" s="70"/>
      <c r="T440" s="68"/>
      <c r="U440" s="68"/>
      <c r="V440" s="68"/>
      <c r="W440" s="68"/>
    </row>
    <row r="441" spans="5:23" x14ac:dyDescent="0.15">
      <c r="E441" s="127"/>
      <c r="K441" s="1"/>
      <c r="N441" s="1"/>
      <c r="O441" s="1"/>
      <c r="R441" s="70"/>
      <c r="S441" s="70"/>
      <c r="T441" s="68"/>
      <c r="U441" s="68"/>
      <c r="V441" s="68"/>
      <c r="W441" s="68"/>
    </row>
    <row r="442" spans="5:23" x14ac:dyDescent="0.15">
      <c r="E442" s="127"/>
      <c r="K442" s="1"/>
      <c r="N442" s="1"/>
      <c r="O442" s="1"/>
      <c r="R442" s="70"/>
      <c r="S442" s="70"/>
      <c r="T442" s="68"/>
      <c r="U442" s="68"/>
      <c r="V442" s="68"/>
      <c r="W442" s="68"/>
    </row>
    <row r="443" spans="5:23" x14ac:dyDescent="0.15">
      <c r="E443" s="127"/>
      <c r="K443" s="1"/>
      <c r="N443" s="1"/>
      <c r="O443" s="1"/>
      <c r="R443" s="70"/>
      <c r="S443" s="70"/>
      <c r="T443" s="68"/>
      <c r="U443" s="68"/>
      <c r="V443" s="68"/>
      <c r="W443" s="68"/>
    </row>
    <row r="444" spans="5:23" x14ac:dyDescent="0.15">
      <c r="E444" s="127"/>
      <c r="K444" s="1"/>
      <c r="N444" s="1"/>
      <c r="O444" s="1"/>
      <c r="R444" s="70"/>
      <c r="S444" s="70"/>
      <c r="T444" s="68"/>
      <c r="U444" s="68"/>
      <c r="V444" s="68"/>
      <c r="W444" s="68"/>
    </row>
    <row r="445" spans="5:23" x14ac:dyDescent="0.15">
      <c r="E445" s="127"/>
      <c r="K445" s="1"/>
      <c r="N445" s="1"/>
      <c r="O445" s="1"/>
      <c r="R445" s="70"/>
      <c r="S445" s="70"/>
      <c r="T445" s="68"/>
      <c r="U445" s="68"/>
      <c r="V445" s="68"/>
      <c r="W445" s="68"/>
    </row>
    <row r="446" spans="5:23" x14ac:dyDescent="0.15">
      <c r="E446" s="127"/>
      <c r="K446" s="1"/>
      <c r="N446" s="1"/>
      <c r="O446" s="1"/>
      <c r="R446" s="70"/>
      <c r="S446" s="70"/>
      <c r="T446" s="68"/>
      <c r="U446" s="68"/>
      <c r="V446" s="68"/>
      <c r="W446" s="68"/>
    </row>
    <row r="447" spans="5:23" x14ac:dyDescent="0.15">
      <c r="E447" s="127"/>
      <c r="K447" s="1"/>
      <c r="N447" s="1"/>
      <c r="O447" s="1"/>
      <c r="R447" s="70"/>
      <c r="S447" s="70"/>
      <c r="T447" s="68"/>
      <c r="U447" s="68"/>
      <c r="V447" s="68"/>
      <c r="W447" s="68"/>
    </row>
    <row r="448" spans="5:23" x14ac:dyDescent="0.15">
      <c r="E448" s="127"/>
      <c r="K448" s="1"/>
      <c r="N448" s="1"/>
      <c r="O448" s="1"/>
      <c r="R448" s="70"/>
      <c r="S448" s="70"/>
      <c r="T448" s="68"/>
      <c r="U448" s="68"/>
      <c r="V448" s="68"/>
      <c r="W448" s="68"/>
    </row>
    <row r="449" spans="5:23" x14ac:dyDescent="0.15">
      <c r="E449" s="127"/>
      <c r="K449" s="1"/>
      <c r="N449" s="1"/>
      <c r="O449" s="1"/>
      <c r="R449" s="70"/>
      <c r="S449" s="70"/>
      <c r="T449" s="68"/>
      <c r="U449" s="68"/>
      <c r="V449" s="68"/>
      <c r="W449" s="68"/>
    </row>
    <row r="450" spans="5:23" x14ac:dyDescent="0.15">
      <c r="E450" s="127"/>
      <c r="K450" s="1"/>
      <c r="N450" s="1"/>
      <c r="O450" s="1"/>
      <c r="R450" s="70"/>
      <c r="S450" s="70"/>
      <c r="T450" s="68"/>
      <c r="U450" s="68"/>
      <c r="V450" s="68"/>
      <c r="W450" s="68"/>
    </row>
    <row r="451" spans="5:23" x14ac:dyDescent="0.15">
      <c r="E451" s="127"/>
      <c r="K451" s="1"/>
      <c r="N451" s="1"/>
      <c r="O451" s="1"/>
      <c r="R451" s="70"/>
      <c r="S451" s="70"/>
      <c r="T451" s="68"/>
      <c r="U451" s="68"/>
      <c r="V451" s="68"/>
      <c r="W451" s="68"/>
    </row>
    <row r="452" spans="5:23" x14ac:dyDescent="0.15">
      <c r="E452" s="127"/>
      <c r="K452" s="1"/>
      <c r="N452" s="1"/>
      <c r="O452" s="1"/>
      <c r="R452" s="70"/>
      <c r="S452" s="70"/>
      <c r="T452" s="68"/>
      <c r="U452" s="68"/>
      <c r="V452" s="68"/>
      <c r="W452" s="68"/>
    </row>
    <row r="453" spans="5:23" x14ac:dyDescent="0.15">
      <c r="E453" s="127"/>
      <c r="K453" s="1"/>
      <c r="N453" s="1"/>
      <c r="O453" s="1"/>
      <c r="R453" s="70"/>
      <c r="S453" s="70"/>
      <c r="T453" s="68"/>
      <c r="U453" s="68"/>
      <c r="V453" s="68"/>
      <c r="W453" s="68"/>
    </row>
    <row r="454" spans="5:23" x14ac:dyDescent="0.15">
      <c r="E454" s="127"/>
      <c r="K454" s="1"/>
      <c r="N454" s="1"/>
      <c r="O454" s="1"/>
      <c r="R454" s="70"/>
      <c r="S454" s="70"/>
      <c r="T454" s="68"/>
      <c r="U454" s="68"/>
      <c r="V454" s="68"/>
      <c r="W454" s="68"/>
    </row>
    <row r="455" spans="5:23" x14ac:dyDescent="0.15">
      <c r="E455" s="127"/>
      <c r="K455" s="1"/>
      <c r="N455" s="1"/>
      <c r="O455" s="1"/>
      <c r="R455" s="70"/>
      <c r="S455" s="70"/>
      <c r="T455" s="68"/>
      <c r="U455" s="68"/>
      <c r="V455" s="68"/>
      <c r="W455" s="68"/>
    </row>
    <row r="456" spans="5:23" x14ac:dyDescent="0.15">
      <c r="E456" s="127"/>
      <c r="K456" s="1"/>
      <c r="N456" s="1"/>
      <c r="O456" s="1"/>
      <c r="R456" s="70"/>
      <c r="S456" s="70"/>
      <c r="T456" s="68"/>
      <c r="U456" s="68"/>
      <c r="V456" s="68"/>
      <c r="W456" s="68"/>
    </row>
    <row r="457" spans="5:23" x14ac:dyDescent="0.15">
      <c r="E457" s="127"/>
      <c r="K457" s="1"/>
      <c r="N457" s="1"/>
      <c r="O457" s="1"/>
      <c r="R457" s="70"/>
      <c r="S457" s="70"/>
      <c r="T457" s="68"/>
      <c r="U457" s="68"/>
      <c r="V457" s="68"/>
      <c r="W457" s="68"/>
    </row>
    <row r="458" spans="5:23" x14ac:dyDescent="0.15">
      <c r="E458" s="127"/>
      <c r="K458" s="1"/>
      <c r="N458" s="1"/>
      <c r="O458" s="1"/>
      <c r="R458" s="70"/>
      <c r="S458" s="70"/>
      <c r="T458" s="68"/>
      <c r="U458" s="68"/>
      <c r="V458" s="68"/>
      <c r="W458" s="68"/>
    </row>
    <row r="459" spans="5:23" x14ac:dyDescent="0.15">
      <c r="E459" s="127"/>
      <c r="K459" s="1"/>
      <c r="N459" s="1"/>
      <c r="O459" s="1"/>
      <c r="R459" s="70"/>
      <c r="S459" s="70"/>
      <c r="T459" s="68"/>
      <c r="U459" s="68"/>
      <c r="V459" s="68"/>
      <c r="W459" s="68"/>
    </row>
    <row r="460" spans="5:23" x14ac:dyDescent="0.15">
      <c r="E460" s="127"/>
      <c r="K460" s="1"/>
      <c r="N460" s="1"/>
      <c r="O460" s="1"/>
      <c r="R460" s="70"/>
      <c r="S460" s="70"/>
      <c r="T460" s="68"/>
      <c r="U460" s="68"/>
      <c r="V460" s="68"/>
      <c r="W460" s="68"/>
    </row>
    <row r="461" spans="5:23" x14ac:dyDescent="0.15">
      <c r="E461" s="127"/>
      <c r="K461" s="1"/>
      <c r="N461" s="1"/>
      <c r="O461" s="1"/>
      <c r="R461" s="70"/>
      <c r="S461" s="70"/>
      <c r="T461" s="68"/>
      <c r="U461" s="68"/>
      <c r="V461" s="68"/>
      <c r="W461" s="68"/>
    </row>
    <row r="462" spans="5:23" x14ac:dyDescent="0.15">
      <c r="E462" s="127"/>
      <c r="K462" s="1"/>
      <c r="N462" s="1"/>
      <c r="O462" s="1"/>
      <c r="R462" s="70"/>
      <c r="S462" s="70"/>
      <c r="T462" s="68"/>
      <c r="U462" s="68"/>
      <c r="V462" s="68"/>
      <c r="W462" s="68"/>
    </row>
    <row r="463" spans="5:23" x14ac:dyDescent="0.15">
      <c r="E463" s="127"/>
      <c r="K463" s="1"/>
      <c r="N463" s="1"/>
      <c r="O463" s="1"/>
      <c r="R463" s="70"/>
      <c r="S463" s="70"/>
      <c r="T463" s="68"/>
      <c r="U463" s="68"/>
      <c r="V463" s="68"/>
      <c r="W463" s="68"/>
    </row>
    <row r="464" spans="5:23" x14ac:dyDescent="0.15">
      <c r="E464" s="127"/>
      <c r="K464" s="1"/>
      <c r="N464" s="1"/>
      <c r="O464" s="1"/>
      <c r="R464" s="70"/>
      <c r="S464" s="70"/>
      <c r="T464" s="68"/>
      <c r="U464" s="68"/>
      <c r="V464" s="68"/>
      <c r="W464" s="68"/>
    </row>
    <row r="465" spans="5:23" x14ac:dyDescent="0.15">
      <c r="E465" s="127"/>
      <c r="K465" s="1"/>
      <c r="N465" s="1"/>
      <c r="O465" s="1"/>
      <c r="R465" s="70"/>
      <c r="S465" s="70"/>
      <c r="T465" s="68"/>
      <c r="U465" s="68"/>
      <c r="V465" s="68"/>
      <c r="W465" s="68"/>
    </row>
    <row r="466" spans="5:23" x14ac:dyDescent="0.15">
      <c r="E466" s="127"/>
      <c r="K466" s="1"/>
      <c r="N466" s="1"/>
      <c r="O466" s="1"/>
      <c r="R466" s="70"/>
      <c r="S466" s="70"/>
      <c r="T466" s="68"/>
      <c r="U466" s="68"/>
      <c r="V466" s="68"/>
      <c r="W466" s="68"/>
    </row>
    <row r="467" spans="5:23" x14ac:dyDescent="0.15">
      <c r="E467" s="127"/>
      <c r="K467" s="1"/>
      <c r="N467" s="1"/>
      <c r="O467" s="1"/>
      <c r="R467" s="70"/>
      <c r="S467" s="70"/>
      <c r="T467" s="68"/>
      <c r="U467" s="68"/>
      <c r="V467" s="68"/>
      <c r="W467" s="68"/>
    </row>
    <row r="468" spans="5:23" x14ac:dyDescent="0.15">
      <c r="E468" s="127"/>
      <c r="K468" s="1"/>
      <c r="N468" s="1"/>
      <c r="O468" s="1"/>
      <c r="R468" s="70"/>
      <c r="S468" s="70"/>
      <c r="T468" s="68"/>
      <c r="U468" s="68"/>
      <c r="V468" s="68"/>
      <c r="W468" s="68"/>
    </row>
    <row r="469" spans="5:23" x14ac:dyDescent="0.15">
      <c r="E469" s="127"/>
      <c r="K469" s="1"/>
      <c r="N469" s="1"/>
      <c r="O469" s="1"/>
      <c r="R469" s="70"/>
      <c r="S469" s="70"/>
      <c r="T469" s="68"/>
      <c r="U469" s="68"/>
      <c r="V469" s="68"/>
      <c r="W469" s="68"/>
    </row>
    <row r="470" spans="5:23" x14ac:dyDescent="0.15">
      <c r="E470" s="127"/>
      <c r="K470" s="1"/>
      <c r="N470" s="1"/>
      <c r="O470" s="1"/>
      <c r="R470" s="70"/>
      <c r="S470" s="70"/>
      <c r="T470" s="68"/>
      <c r="U470" s="68"/>
      <c r="V470" s="68"/>
      <c r="W470" s="68"/>
    </row>
    <row r="471" spans="5:23" x14ac:dyDescent="0.15">
      <c r="E471" s="127"/>
      <c r="K471" s="1"/>
      <c r="N471" s="1"/>
      <c r="O471" s="1"/>
      <c r="R471" s="70"/>
      <c r="S471" s="70"/>
      <c r="T471" s="68"/>
      <c r="U471" s="68"/>
      <c r="V471" s="68"/>
      <c r="W471" s="68"/>
    </row>
    <row r="472" spans="5:23" x14ac:dyDescent="0.15">
      <c r="E472" s="127"/>
      <c r="K472" s="1"/>
      <c r="N472" s="1"/>
      <c r="O472" s="1"/>
      <c r="R472" s="70"/>
      <c r="S472" s="70"/>
      <c r="T472" s="68"/>
      <c r="U472" s="68"/>
      <c r="V472" s="68"/>
      <c r="W472" s="68"/>
    </row>
    <row r="473" spans="5:23" x14ac:dyDescent="0.15">
      <c r="E473" s="127"/>
      <c r="K473" s="1"/>
      <c r="N473" s="1"/>
      <c r="O473" s="1"/>
      <c r="R473" s="70"/>
      <c r="S473" s="70"/>
      <c r="T473" s="68"/>
      <c r="U473" s="68"/>
      <c r="V473" s="68"/>
      <c r="W473" s="68"/>
    </row>
    <row r="474" spans="5:23" x14ac:dyDescent="0.15">
      <c r="E474" s="127"/>
      <c r="K474" s="1"/>
      <c r="N474" s="1"/>
      <c r="O474" s="1"/>
      <c r="R474" s="70"/>
      <c r="S474" s="70"/>
      <c r="T474" s="68"/>
      <c r="U474" s="68"/>
      <c r="V474" s="68"/>
      <c r="W474" s="68"/>
    </row>
    <row r="475" spans="5:23" x14ac:dyDescent="0.15">
      <c r="E475" s="127"/>
      <c r="K475" s="1"/>
      <c r="N475" s="1"/>
      <c r="O475" s="1"/>
      <c r="R475" s="70"/>
      <c r="S475" s="70"/>
      <c r="T475" s="68"/>
      <c r="U475" s="68"/>
      <c r="V475" s="68"/>
      <c r="W475" s="68"/>
    </row>
    <row r="476" spans="5:23" x14ac:dyDescent="0.15">
      <c r="E476" s="127"/>
      <c r="K476" s="1"/>
      <c r="N476" s="1"/>
      <c r="O476" s="1"/>
      <c r="R476" s="70"/>
      <c r="S476" s="70"/>
      <c r="T476" s="68"/>
      <c r="U476" s="68"/>
      <c r="V476" s="68"/>
      <c r="W476" s="68"/>
    </row>
    <row r="477" spans="5:23" x14ac:dyDescent="0.15">
      <c r="E477" s="127"/>
      <c r="K477" s="1"/>
      <c r="N477" s="1"/>
      <c r="O477" s="1"/>
      <c r="R477" s="70"/>
      <c r="S477" s="70"/>
      <c r="T477" s="68"/>
      <c r="U477" s="68"/>
      <c r="V477" s="68"/>
      <c r="W477" s="68"/>
    </row>
    <row r="478" spans="5:23" x14ac:dyDescent="0.15">
      <c r="E478" s="127"/>
      <c r="K478" s="1"/>
      <c r="N478" s="1"/>
      <c r="O478" s="1"/>
      <c r="R478" s="70"/>
      <c r="S478" s="70"/>
      <c r="T478" s="68"/>
      <c r="U478" s="68"/>
      <c r="V478" s="68"/>
      <c r="W478" s="68"/>
    </row>
    <row r="479" spans="5:23" x14ac:dyDescent="0.15">
      <c r="E479" s="127"/>
      <c r="K479" s="1"/>
      <c r="N479" s="1"/>
      <c r="O479" s="1"/>
      <c r="R479" s="70"/>
      <c r="S479" s="70"/>
      <c r="T479" s="68"/>
      <c r="U479" s="68"/>
      <c r="V479" s="68"/>
      <c r="W479" s="68"/>
    </row>
    <row r="480" spans="5:23" x14ac:dyDescent="0.15">
      <c r="E480" s="127"/>
      <c r="K480" s="1"/>
      <c r="N480" s="1"/>
      <c r="O480" s="1"/>
      <c r="R480" s="70"/>
      <c r="S480" s="70"/>
      <c r="T480" s="68"/>
      <c r="U480" s="68"/>
      <c r="V480" s="68"/>
      <c r="W480" s="68"/>
    </row>
    <row r="481" spans="5:23" x14ac:dyDescent="0.15">
      <c r="E481" s="127"/>
      <c r="K481" s="1"/>
      <c r="N481" s="1"/>
      <c r="O481" s="1"/>
      <c r="R481" s="70"/>
      <c r="S481" s="70"/>
      <c r="T481" s="68"/>
      <c r="U481" s="68"/>
      <c r="V481" s="68"/>
      <c r="W481" s="68"/>
    </row>
    <row r="482" spans="5:23" x14ac:dyDescent="0.15">
      <c r="E482" s="127"/>
      <c r="K482" s="1"/>
      <c r="N482" s="1"/>
      <c r="O482" s="1"/>
      <c r="R482" s="70"/>
      <c r="S482" s="70"/>
      <c r="T482" s="68"/>
      <c r="U482" s="68"/>
      <c r="V482" s="68"/>
      <c r="W482" s="68"/>
    </row>
    <row r="483" spans="5:23" x14ac:dyDescent="0.15">
      <c r="E483" s="127"/>
      <c r="K483" s="1"/>
      <c r="N483" s="1"/>
      <c r="O483" s="1"/>
      <c r="R483" s="70"/>
      <c r="S483" s="70"/>
      <c r="T483" s="68"/>
      <c r="U483" s="68"/>
      <c r="V483" s="68"/>
      <c r="W483" s="68"/>
    </row>
    <row r="484" spans="5:23" x14ac:dyDescent="0.15">
      <c r="E484" s="127"/>
      <c r="K484" s="1"/>
      <c r="N484" s="1"/>
      <c r="O484" s="1"/>
      <c r="R484" s="70"/>
      <c r="S484" s="70"/>
      <c r="T484" s="68"/>
      <c r="U484" s="68"/>
      <c r="V484" s="68"/>
      <c r="W484" s="68"/>
    </row>
    <row r="485" spans="5:23" x14ac:dyDescent="0.15">
      <c r="E485" s="127"/>
      <c r="K485" s="1"/>
      <c r="N485" s="1"/>
      <c r="O485" s="1"/>
      <c r="R485" s="70"/>
      <c r="S485" s="70"/>
      <c r="T485" s="68"/>
      <c r="U485" s="68"/>
      <c r="V485" s="68"/>
      <c r="W485" s="68"/>
    </row>
    <row r="486" spans="5:23" x14ac:dyDescent="0.15">
      <c r="E486" s="127"/>
      <c r="K486" s="1"/>
      <c r="N486" s="1"/>
      <c r="O486" s="1"/>
      <c r="R486" s="70"/>
      <c r="S486" s="70"/>
      <c r="T486" s="68"/>
      <c r="U486" s="68"/>
      <c r="V486" s="68"/>
      <c r="W486" s="68"/>
    </row>
    <row r="487" spans="5:23" x14ac:dyDescent="0.15">
      <c r="E487" s="127"/>
      <c r="K487" s="1"/>
      <c r="N487" s="1"/>
      <c r="O487" s="1"/>
      <c r="R487" s="70"/>
      <c r="S487" s="70"/>
      <c r="T487" s="68"/>
      <c r="U487" s="68"/>
      <c r="V487" s="68"/>
      <c r="W487" s="68"/>
    </row>
    <row r="488" spans="5:23" x14ac:dyDescent="0.15">
      <c r="E488" s="127"/>
      <c r="K488" s="1"/>
      <c r="N488" s="1"/>
      <c r="O488" s="1"/>
      <c r="R488" s="70"/>
      <c r="S488" s="70"/>
      <c r="T488" s="68"/>
      <c r="U488" s="68"/>
      <c r="V488" s="68"/>
      <c r="W488" s="68"/>
    </row>
    <row r="489" spans="5:23" x14ac:dyDescent="0.15">
      <c r="E489" s="127"/>
      <c r="K489" s="1"/>
      <c r="N489" s="1"/>
      <c r="O489" s="1"/>
      <c r="R489" s="70"/>
      <c r="S489" s="70"/>
      <c r="T489" s="68"/>
      <c r="U489" s="68"/>
      <c r="V489" s="68"/>
      <c r="W489" s="68"/>
    </row>
    <row r="490" spans="5:23" x14ac:dyDescent="0.15">
      <c r="E490" s="127"/>
      <c r="K490" s="1"/>
      <c r="N490" s="1"/>
      <c r="O490" s="1"/>
      <c r="R490" s="70"/>
      <c r="S490" s="70"/>
      <c r="T490" s="68"/>
      <c r="U490" s="68"/>
      <c r="V490" s="68"/>
      <c r="W490" s="68"/>
    </row>
    <row r="491" spans="5:23" x14ac:dyDescent="0.15">
      <c r="E491" s="127"/>
      <c r="K491" s="1"/>
      <c r="N491" s="1"/>
      <c r="O491" s="1"/>
      <c r="R491" s="70"/>
      <c r="S491" s="70"/>
      <c r="T491" s="68"/>
      <c r="U491" s="68"/>
      <c r="V491" s="68"/>
      <c r="W491" s="68"/>
    </row>
    <row r="492" spans="5:23" x14ac:dyDescent="0.15">
      <c r="E492" s="127"/>
      <c r="K492" s="1"/>
      <c r="N492" s="1"/>
      <c r="O492" s="1"/>
      <c r="R492" s="70"/>
      <c r="S492" s="70"/>
      <c r="T492" s="68"/>
      <c r="U492" s="68"/>
      <c r="V492" s="68"/>
      <c r="W492" s="68"/>
    </row>
    <row r="493" spans="5:23" x14ac:dyDescent="0.15">
      <c r="E493" s="127"/>
      <c r="K493" s="1"/>
      <c r="N493" s="1"/>
      <c r="O493" s="1"/>
      <c r="R493" s="70"/>
      <c r="S493" s="70"/>
      <c r="T493" s="68"/>
      <c r="U493" s="68"/>
      <c r="V493" s="68"/>
      <c r="W493" s="68"/>
    </row>
    <row r="494" spans="5:23" x14ac:dyDescent="0.15">
      <c r="E494" s="127"/>
      <c r="K494" s="1"/>
      <c r="N494" s="1"/>
      <c r="O494" s="1"/>
      <c r="R494" s="70"/>
      <c r="S494" s="70"/>
      <c r="T494" s="68"/>
      <c r="U494" s="68"/>
      <c r="V494" s="68"/>
      <c r="W494" s="68"/>
    </row>
    <row r="495" spans="5:23" x14ac:dyDescent="0.15">
      <c r="E495" s="127"/>
      <c r="K495" s="1"/>
      <c r="N495" s="1"/>
      <c r="O495" s="1"/>
      <c r="R495" s="70"/>
      <c r="S495" s="70"/>
      <c r="T495" s="68"/>
      <c r="U495" s="68"/>
      <c r="V495" s="68"/>
      <c r="W495" s="68"/>
    </row>
    <row r="496" spans="5:23" x14ac:dyDescent="0.15">
      <c r="E496" s="127"/>
      <c r="K496" s="1"/>
      <c r="N496" s="1"/>
      <c r="O496" s="1"/>
      <c r="R496" s="70"/>
      <c r="S496" s="70"/>
      <c r="T496" s="68"/>
      <c r="U496" s="68"/>
      <c r="V496" s="68"/>
      <c r="W496" s="68"/>
    </row>
    <row r="497" spans="5:23" x14ac:dyDescent="0.15">
      <c r="E497" s="127"/>
      <c r="K497" s="1"/>
      <c r="N497" s="1"/>
      <c r="O497" s="1"/>
      <c r="R497" s="70"/>
      <c r="S497" s="70"/>
      <c r="T497" s="68"/>
      <c r="U497" s="68"/>
      <c r="V497" s="68"/>
      <c r="W497" s="68"/>
    </row>
    <row r="498" spans="5:23" x14ac:dyDescent="0.15">
      <c r="E498" s="127"/>
      <c r="K498" s="1"/>
      <c r="N498" s="1"/>
      <c r="O498" s="1"/>
      <c r="R498" s="70"/>
      <c r="S498" s="70"/>
      <c r="T498" s="68"/>
      <c r="U498" s="68"/>
      <c r="V498" s="68"/>
      <c r="W498" s="68"/>
    </row>
    <row r="499" spans="5:23" x14ac:dyDescent="0.15">
      <c r="E499" s="127"/>
      <c r="K499" s="1"/>
      <c r="N499" s="1"/>
      <c r="O499" s="1"/>
      <c r="R499" s="70"/>
      <c r="S499" s="70"/>
      <c r="T499" s="68"/>
      <c r="U499" s="68"/>
      <c r="V499" s="68"/>
      <c r="W499" s="68"/>
    </row>
    <row r="500" spans="5:23" x14ac:dyDescent="0.15">
      <c r="E500" s="127"/>
      <c r="K500" s="1"/>
      <c r="N500" s="1"/>
      <c r="O500" s="1"/>
      <c r="R500" s="70"/>
      <c r="S500" s="70"/>
      <c r="T500" s="68"/>
      <c r="U500" s="68"/>
      <c r="V500" s="68"/>
      <c r="W500" s="68"/>
    </row>
    <row r="501" spans="5:23" x14ac:dyDescent="0.15">
      <c r="E501" s="127"/>
      <c r="K501" s="1"/>
      <c r="N501" s="1"/>
      <c r="O501" s="1"/>
      <c r="R501" s="70"/>
      <c r="S501" s="70"/>
      <c r="T501" s="68"/>
      <c r="U501" s="68"/>
      <c r="V501" s="68"/>
      <c r="W501" s="68"/>
    </row>
    <row r="502" spans="5:23" x14ac:dyDescent="0.15">
      <c r="E502" s="127"/>
      <c r="K502" s="1"/>
      <c r="N502" s="1"/>
      <c r="O502" s="1"/>
      <c r="R502" s="70"/>
      <c r="S502" s="70"/>
      <c r="T502" s="68"/>
      <c r="U502" s="68"/>
      <c r="V502" s="68"/>
      <c r="W502" s="68"/>
    </row>
    <row r="503" spans="5:23" x14ac:dyDescent="0.15">
      <c r="E503" s="127"/>
      <c r="K503" s="1"/>
      <c r="N503" s="1"/>
      <c r="O503" s="1"/>
      <c r="R503" s="70"/>
      <c r="S503" s="70"/>
      <c r="T503" s="68"/>
      <c r="U503" s="68"/>
      <c r="V503" s="68"/>
      <c r="W503" s="68"/>
    </row>
    <row r="504" spans="5:23" x14ac:dyDescent="0.15">
      <c r="E504" s="127"/>
      <c r="K504" s="1"/>
      <c r="N504" s="1"/>
      <c r="O504" s="1"/>
      <c r="R504" s="70"/>
      <c r="S504" s="70"/>
      <c r="T504" s="68"/>
      <c r="U504" s="68"/>
      <c r="V504" s="68"/>
      <c r="W504" s="68"/>
    </row>
    <row r="505" spans="5:23" x14ac:dyDescent="0.15">
      <c r="E505" s="127"/>
      <c r="K505" s="1"/>
      <c r="N505" s="1"/>
      <c r="O505" s="1"/>
      <c r="R505" s="70"/>
      <c r="S505" s="70"/>
      <c r="T505" s="68"/>
      <c r="U505" s="68"/>
      <c r="V505" s="68"/>
      <c r="W505" s="68"/>
    </row>
    <row r="506" spans="5:23" x14ac:dyDescent="0.15">
      <c r="E506" s="127"/>
      <c r="K506" s="1"/>
      <c r="N506" s="1"/>
      <c r="O506" s="1"/>
      <c r="R506" s="70"/>
      <c r="S506" s="70"/>
      <c r="T506" s="68"/>
      <c r="U506" s="68"/>
      <c r="V506" s="68"/>
      <c r="W506" s="68"/>
    </row>
    <row r="507" spans="5:23" x14ac:dyDescent="0.15">
      <c r="E507" s="127"/>
      <c r="K507" s="1"/>
      <c r="N507" s="1"/>
      <c r="O507" s="1"/>
      <c r="R507" s="70"/>
      <c r="S507" s="70"/>
      <c r="T507" s="68"/>
      <c r="U507" s="68"/>
      <c r="V507" s="68"/>
      <c r="W507" s="68"/>
    </row>
    <row r="508" spans="5:23" x14ac:dyDescent="0.15">
      <c r="E508" s="127"/>
      <c r="K508" s="1"/>
      <c r="N508" s="1"/>
      <c r="O508" s="1"/>
      <c r="R508" s="70"/>
      <c r="S508" s="70"/>
      <c r="T508" s="68"/>
      <c r="U508" s="68"/>
      <c r="V508" s="68"/>
      <c r="W508" s="68"/>
    </row>
    <row r="509" spans="5:23" x14ac:dyDescent="0.15">
      <c r="E509" s="127"/>
      <c r="K509" s="1"/>
      <c r="N509" s="1"/>
      <c r="O509" s="1"/>
      <c r="R509" s="70"/>
      <c r="S509" s="70"/>
      <c r="T509" s="68"/>
      <c r="U509" s="68"/>
      <c r="V509" s="68"/>
      <c r="W509" s="68"/>
    </row>
    <row r="510" spans="5:23" x14ac:dyDescent="0.15">
      <c r="E510" s="127"/>
      <c r="K510" s="1"/>
      <c r="N510" s="1"/>
      <c r="O510" s="1"/>
      <c r="R510" s="70"/>
      <c r="S510" s="70"/>
      <c r="T510" s="68"/>
      <c r="U510" s="68"/>
      <c r="V510" s="68"/>
      <c r="W510" s="68"/>
    </row>
    <row r="511" spans="5:23" x14ac:dyDescent="0.15">
      <c r="E511" s="127"/>
      <c r="K511" s="1"/>
      <c r="N511" s="1"/>
      <c r="O511" s="1"/>
      <c r="R511" s="70"/>
      <c r="S511" s="70"/>
      <c r="T511" s="68"/>
      <c r="U511" s="68"/>
      <c r="V511" s="68"/>
      <c r="W511" s="68"/>
    </row>
    <row r="512" spans="5:23" x14ac:dyDescent="0.15">
      <c r="E512" s="127"/>
      <c r="K512" s="1"/>
      <c r="N512" s="1"/>
      <c r="O512" s="1"/>
      <c r="R512" s="70"/>
      <c r="S512" s="70"/>
      <c r="T512" s="68"/>
      <c r="U512" s="68"/>
      <c r="V512" s="68"/>
      <c r="W512" s="68"/>
    </row>
    <row r="513" spans="5:23" x14ac:dyDescent="0.15">
      <c r="E513" s="127"/>
      <c r="K513" s="1"/>
      <c r="N513" s="1"/>
      <c r="O513" s="1"/>
      <c r="R513" s="70"/>
      <c r="S513" s="70"/>
      <c r="T513" s="68"/>
      <c r="U513" s="68"/>
      <c r="V513" s="68"/>
      <c r="W513" s="68"/>
    </row>
    <row r="514" spans="5:23" x14ac:dyDescent="0.15">
      <c r="E514" s="127"/>
      <c r="K514" s="1"/>
      <c r="N514" s="1"/>
      <c r="O514" s="1"/>
      <c r="R514" s="70"/>
      <c r="S514" s="70"/>
      <c r="T514" s="68"/>
      <c r="U514" s="68"/>
      <c r="V514" s="68"/>
      <c r="W514" s="68"/>
    </row>
    <row r="515" spans="5:23" x14ac:dyDescent="0.15">
      <c r="E515" s="127"/>
      <c r="K515" s="1"/>
      <c r="N515" s="1"/>
      <c r="O515" s="1"/>
      <c r="R515" s="70"/>
      <c r="S515" s="70"/>
      <c r="T515" s="68"/>
      <c r="U515" s="68"/>
      <c r="V515" s="68"/>
      <c r="W515" s="68"/>
    </row>
    <row r="516" spans="5:23" x14ac:dyDescent="0.15">
      <c r="E516" s="127"/>
      <c r="K516" s="1"/>
      <c r="N516" s="1"/>
      <c r="O516" s="1"/>
      <c r="R516" s="70"/>
      <c r="S516" s="70"/>
      <c r="T516" s="68"/>
      <c r="U516" s="68"/>
      <c r="V516" s="68"/>
      <c r="W516" s="68"/>
    </row>
    <row r="517" spans="5:23" x14ac:dyDescent="0.15">
      <c r="E517" s="127"/>
      <c r="K517" s="1"/>
      <c r="N517" s="1"/>
      <c r="O517" s="1"/>
      <c r="R517" s="70"/>
      <c r="S517" s="70"/>
      <c r="T517" s="68"/>
      <c r="U517" s="68"/>
      <c r="V517" s="68"/>
      <c r="W517" s="68"/>
    </row>
    <row r="518" spans="5:23" x14ac:dyDescent="0.15">
      <c r="E518" s="127"/>
      <c r="K518" s="1"/>
      <c r="N518" s="1"/>
      <c r="O518" s="1"/>
      <c r="R518" s="70"/>
      <c r="S518" s="70"/>
      <c r="T518" s="68"/>
      <c r="U518" s="68"/>
      <c r="V518" s="68"/>
      <c r="W518" s="68"/>
    </row>
    <row r="519" spans="5:23" x14ac:dyDescent="0.15">
      <c r="E519" s="127"/>
      <c r="K519" s="1"/>
      <c r="N519" s="1"/>
      <c r="O519" s="1"/>
      <c r="R519" s="70"/>
      <c r="S519" s="70"/>
      <c r="T519" s="68"/>
      <c r="U519" s="68"/>
      <c r="V519" s="68"/>
      <c r="W519" s="68"/>
    </row>
    <row r="520" spans="5:23" x14ac:dyDescent="0.15">
      <c r="E520" s="127"/>
      <c r="K520" s="1"/>
      <c r="N520" s="1"/>
      <c r="O520" s="1"/>
      <c r="R520" s="70"/>
      <c r="S520" s="70"/>
      <c r="T520" s="68"/>
      <c r="U520" s="68"/>
      <c r="V520" s="68"/>
      <c r="W520" s="68"/>
    </row>
    <row r="521" spans="5:23" x14ac:dyDescent="0.15">
      <c r="E521" s="127"/>
      <c r="K521" s="1"/>
      <c r="N521" s="1"/>
      <c r="O521" s="1"/>
      <c r="R521" s="70"/>
      <c r="S521" s="70"/>
      <c r="T521" s="68"/>
      <c r="U521" s="68"/>
      <c r="V521" s="68"/>
      <c r="W521" s="68"/>
    </row>
    <row r="522" spans="5:23" x14ac:dyDescent="0.15">
      <c r="E522" s="127"/>
      <c r="K522" s="1"/>
      <c r="N522" s="1"/>
      <c r="O522" s="1"/>
      <c r="R522" s="70"/>
      <c r="S522" s="70"/>
      <c r="T522" s="68"/>
      <c r="U522" s="68"/>
      <c r="V522" s="68"/>
      <c r="W522" s="68"/>
    </row>
    <row r="523" spans="5:23" x14ac:dyDescent="0.15">
      <c r="E523" s="127"/>
      <c r="K523" s="1"/>
      <c r="N523" s="1"/>
      <c r="O523" s="1"/>
      <c r="R523" s="70"/>
      <c r="S523" s="70"/>
      <c r="T523" s="68"/>
      <c r="U523" s="68"/>
      <c r="V523" s="68"/>
      <c r="W523" s="68"/>
    </row>
    <row r="524" spans="5:23" x14ac:dyDescent="0.15">
      <c r="E524" s="127"/>
      <c r="K524" s="1"/>
      <c r="N524" s="1"/>
      <c r="O524" s="1"/>
      <c r="R524" s="70"/>
      <c r="S524" s="70"/>
      <c r="T524" s="68"/>
      <c r="U524" s="68"/>
      <c r="V524" s="68"/>
      <c r="W524" s="68"/>
    </row>
    <row r="525" spans="5:23" x14ac:dyDescent="0.15">
      <c r="E525" s="127"/>
      <c r="K525" s="1"/>
      <c r="N525" s="1"/>
      <c r="O525" s="1"/>
      <c r="R525" s="70"/>
      <c r="S525" s="70"/>
      <c r="T525" s="68"/>
      <c r="U525" s="68"/>
      <c r="V525" s="68"/>
      <c r="W525" s="68"/>
    </row>
    <row r="526" spans="5:23" x14ac:dyDescent="0.15">
      <c r="E526" s="127"/>
      <c r="K526" s="1"/>
      <c r="N526" s="1"/>
      <c r="O526" s="1"/>
      <c r="R526" s="70"/>
      <c r="S526" s="70"/>
      <c r="T526" s="68"/>
      <c r="U526" s="68"/>
      <c r="V526" s="68"/>
      <c r="W526" s="68"/>
    </row>
    <row r="527" spans="5:23" x14ac:dyDescent="0.15">
      <c r="E527" s="127"/>
      <c r="K527" s="1"/>
      <c r="N527" s="1"/>
      <c r="O527" s="1"/>
      <c r="R527" s="70"/>
      <c r="S527" s="70"/>
      <c r="T527" s="68"/>
      <c r="U527" s="68"/>
      <c r="V527" s="68"/>
      <c r="W527" s="68"/>
    </row>
    <row r="528" spans="5:23" x14ac:dyDescent="0.15">
      <c r="E528" s="127"/>
      <c r="K528" s="1"/>
      <c r="N528" s="1"/>
      <c r="O528" s="1"/>
      <c r="R528" s="70"/>
      <c r="S528" s="70"/>
      <c r="T528" s="68"/>
      <c r="U528" s="68"/>
      <c r="V528" s="68"/>
      <c r="W528" s="68"/>
    </row>
    <row r="529" spans="5:23" x14ac:dyDescent="0.15">
      <c r="E529" s="127"/>
      <c r="K529" s="1"/>
      <c r="N529" s="1"/>
      <c r="O529" s="1"/>
      <c r="R529" s="70"/>
      <c r="S529" s="70"/>
      <c r="T529" s="68"/>
      <c r="U529" s="68"/>
      <c r="V529" s="68"/>
      <c r="W529" s="68"/>
    </row>
    <row r="530" spans="5:23" x14ac:dyDescent="0.15">
      <c r="E530" s="127"/>
      <c r="K530" s="1"/>
      <c r="N530" s="1"/>
      <c r="O530" s="1"/>
      <c r="R530" s="70"/>
      <c r="S530" s="70"/>
      <c r="T530" s="68"/>
      <c r="U530" s="68"/>
      <c r="V530" s="68"/>
      <c r="W530" s="68"/>
    </row>
    <row r="531" spans="5:23" x14ac:dyDescent="0.15">
      <c r="E531" s="127"/>
      <c r="K531" s="1"/>
      <c r="N531" s="1"/>
      <c r="O531" s="1"/>
      <c r="R531" s="70"/>
      <c r="S531" s="70"/>
      <c r="T531" s="68"/>
      <c r="U531" s="68"/>
      <c r="V531" s="68"/>
      <c r="W531" s="68"/>
    </row>
    <row r="532" spans="5:23" x14ac:dyDescent="0.15">
      <c r="E532" s="127"/>
      <c r="K532" s="1"/>
      <c r="N532" s="1"/>
      <c r="O532" s="1"/>
      <c r="R532" s="70"/>
      <c r="S532" s="70"/>
      <c r="T532" s="68"/>
      <c r="U532" s="68"/>
      <c r="V532" s="68"/>
      <c r="W532" s="68"/>
    </row>
    <row r="533" spans="5:23" x14ac:dyDescent="0.15">
      <c r="E533" s="127"/>
      <c r="K533" s="1"/>
      <c r="N533" s="1"/>
      <c r="O533" s="1"/>
      <c r="R533" s="70"/>
      <c r="S533" s="70"/>
      <c r="T533" s="68"/>
      <c r="U533" s="68"/>
      <c r="V533" s="68"/>
      <c r="W533" s="68"/>
    </row>
    <row r="534" spans="5:23" x14ac:dyDescent="0.15">
      <c r="E534" s="127"/>
      <c r="K534" s="1"/>
      <c r="N534" s="1"/>
      <c r="O534" s="1"/>
      <c r="R534" s="70"/>
      <c r="S534" s="70"/>
      <c r="T534" s="68"/>
      <c r="U534" s="68"/>
      <c r="V534" s="68"/>
      <c r="W534" s="68"/>
    </row>
    <row r="535" spans="5:23" x14ac:dyDescent="0.15">
      <c r="E535" s="127"/>
      <c r="K535" s="1"/>
      <c r="N535" s="1"/>
      <c r="O535" s="1"/>
      <c r="R535" s="70"/>
      <c r="S535" s="70"/>
      <c r="T535" s="68"/>
      <c r="U535" s="68"/>
      <c r="V535" s="68"/>
      <c r="W535" s="68"/>
    </row>
    <row r="536" spans="5:23" x14ac:dyDescent="0.15">
      <c r="E536" s="127"/>
      <c r="K536" s="1"/>
      <c r="N536" s="1"/>
      <c r="O536" s="1"/>
      <c r="R536" s="70"/>
      <c r="S536" s="70"/>
      <c r="T536" s="68"/>
      <c r="U536" s="68"/>
      <c r="V536" s="68"/>
      <c r="W536" s="68"/>
    </row>
    <row r="537" spans="5:23" x14ac:dyDescent="0.15">
      <c r="E537" s="127"/>
      <c r="K537" s="1"/>
      <c r="N537" s="1"/>
      <c r="O537" s="1"/>
      <c r="R537" s="70"/>
      <c r="S537" s="70"/>
      <c r="T537" s="68"/>
      <c r="U537" s="68"/>
      <c r="V537" s="68"/>
      <c r="W537" s="68"/>
    </row>
    <row r="538" spans="5:23" x14ac:dyDescent="0.15">
      <c r="E538" s="127"/>
      <c r="K538" s="1"/>
      <c r="N538" s="1"/>
      <c r="O538" s="1"/>
      <c r="R538" s="70"/>
      <c r="S538" s="70"/>
      <c r="T538" s="68"/>
      <c r="U538" s="68"/>
      <c r="V538" s="68"/>
      <c r="W538" s="68"/>
    </row>
    <row r="539" spans="5:23" x14ac:dyDescent="0.15">
      <c r="E539" s="127"/>
      <c r="K539" s="1"/>
      <c r="N539" s="1"/>
      <c r="O539" s="1"/>
      <c r="R539" s="70"/>
      <c r="S539" s="70"/>
      <c r="T539" s="68"/>
      <c r="U539" s="68"/>
      <c r="V539" s="68"/>
      <c r="W539" s="68"/>
    </row>
    <row r="540" spans="5:23" x14ac:dyDescent="0.15">
      <c r="E540" s="127"/>
      <c r="K540" s="1"/>
      <c r="N540" s="1"/>
      <c r="O540" s="1"/>
      <c r="R540" s="70"/>
      <c r="S540" s="70"/>
      <c r="T540" s="68"/>
      <c r="U540" s="68"/>
      <c r="V540" s="68"/>
      <c r="W540" s="68"/>
    </row>
    <row r="541" spans="5:23" x14ac:dyDescent="0.15">
      <c r="E541" s="127"/>
      <c r="K541" s="1"/>
      <c r="N541" s="1"/>
      <c r="O541" s="1"/>
      <c r="R541" s="70"/>
      <c r="S541" s="70"/>
      <c r="T541" s="68"/>
      <c r="U541" s="68"/>
      <c r="V541" s="68"/>
      <c r="W541" s="68"/>
    </row>
    <row r="542" spans="5:23" x14ac:dyDescent="0.15">
      <c r="E542" s="127"/>
      <c r="K542" s="1"/>
      <c r="N542" s="1"/>
      <c r="O542" s="1"/>
      <c r="R542" s="70"/>
      <c r="S542" s="70"/>
      <c r="T542" s="68"/>
      <c r="U542" s="68"/>
      <c r="V542" s="68"/>
      <c r="W542" s="68"/>
    </row>
    <row r="543" spans="5:23" x14ac:dyDescent="0.15">
      <c r="E543" s="127"/>
      <c r="K543" s="1"/>
      <c r="N543" s="1"/>
      <c r="O543" s="1"/>
      <c r="R543" s="70"/>
      <c r="S543" s="70"/>
      <c r="T543" s="68"/>
      <c r="U543" s="68"/>
      <c r="V543" s="68"/>
      <c r="W543" s="68"/>
    </row>
    <row r="544" spans="5:23" x14ac:dyDescent="0.15">
      <c r="E544" s="127"/>
      <c r="K544" s="1"/>
      <c r="N544" s="1"/>
      <c r="O544" s="1"/>
      <c r="R544" s="70"/>
      <c r="S544" s="70"/>
      <c r="T544" s="68"/>
      <c r="U544" s="68"/>
      <c r="V544" s="68"/>
      <c r="W544" s="68"/>
    </row>
    <row r="545" spans="5:23" x14ac:dyDescent="0.15">
      <c r="E545" s="127"/>
      <c r="K545" s="1"/>
      <c r="N545" s="1"/>
      <c r="O545" s="1"/>
      <c r="R545" s="70"/>
      <c r="S545" s="70"/>
      <c r="T545" s="68"/>
      <c r="U545" s="68"/>
      <c r="V545" s="68"/>
      <c r="W545" s="68"/>
    </row>
    <row r="546" spans="5:23" x14ac:dyDescent="0.15">
      <c r="E546" s="127"/>
      <c r="K546" s="1"/>
      <c r="N546" s="1"/>
      <c r="O546" s="1"/>
      <c r="R546" s="70"/>
      <c r="S546" s="70"/>
      <c r="T546" s="68"/>
      <c r="U546" s="68"/>
      <c r="V546" s="68"/>
      <c r="W546" s="68"/>
    </row>
    <row r="547" spans="5:23" x14ac:dyDescent="0.15">
      <c r="E547" s="127"/>
      <c r="K547" s="1"/>
      <c r="N547" s="1"/>
      <c r="O547" s="1"/>
      <c r="R547" s="70"/>
      <c r="S547" s="70"/>
      <c r="T547" s="68"/>
      <c r="U547" s="68"/>
      <c r="V547" s="68"/>
      <c r="W547" s="68"/>
    </row>
    <row r="548" spans="5:23" x14ac:dyDescent="0.15">
      <c r="E548" s="127"/>
      <c r="K548" s="1"/>
      <c r="N548" s="1"/>
      <c r="O548" s="1"/>
      <c r="R548" s="70"/>
      <c r="S548" s="70"/>
      <c r="T548" s="68"/>
      <c r="U548" s="68"/>
      <c r="V548" s="68"/>
      <c r="W548" s="68"/>
    </row>
    <row r="549" spans="5:23" x14ac:dyDescent="0.15">
      <c r="E549" s="127"/>
      <c r="K549" s="1"/>
      <c r="N549" s="1"/>
      <c r="O549" s="1"/>
      <c r="R549" s="70"/>
      <c r="S549" s="70"/>
      <c r="T549" s="68"/>
      <c r="U549" s="68"/>
      <c r="V549" s="68"/>
      <c r="W549" s="68"/>
    </row>
    <row r="550" spans="5:23" x14ac:dyDescent="0.15">
      <c r="E550" s="127"/>
      <c r="K550" s="1"/>
      <c r="N550" s="1"/>
      <c r="O550" s="1"/>
      <c r="R550" s="70"/>
      <c r="S550" s="70"/>
      <c r="T550" s="68"/>
      <c r="U550" s="68"/>
      <c r="V550" s="68"/>
      <c r="W550" s="68"/>
    </row>
    <row r="551" spans="5:23" x14ac:dyDescent="0.15">
      <c r="E551" s="127"/>
      <c r="K551" s="1"/>
      <c r="N551" s="1"/>
      <c r="O551" s="1"/>
      <c r="R551" s="70"/>
      <c r="S551" s="70"/>
      <c r="T551" s="68"/>
      <c r="U551" s="68"/>
      <c r="V551" s="68"/>
      <c r="W551" s="68"/>
    </row>
    <row r="552" spans="5:23" x14ac:dyDescent="0.15">
      <c r="E552" s="127"/>
      <c r="K552" s="1"/>
      <c r="N552" s="1"/>
      <c r="O552" s="1"/>
      <c r="R552" s="70"/>
      <c r="S552" s="70"/>
      <c r="T552" s="68"/>
      <c r="U552" s="68"/>
      <c r="V552" s="68"/>
      <c r="W552" s="68"/>
    </row>
    <row r="553" spans="5:23" x14ac:dyDescent="0.15">
      <c r="E553" s="127"/>
      <c r="K553" s="1"/>
      <c r="N553" s="1"/>
      <c r="O553" s="1"/>
      <c r="R553" s="70"/>
      <c r="S553" s="70"/>
      <c r="T553" s="68"/>
      <c r="U553" s="68"/>
      <c r="V553" s="68"/>
      <c r="W553" s="68"/>
    </row>
    <row r="554" spans="5:23" x14ac:dyDescent="0.15">
      <c r="E554" s="127"/>
      <c r="K554" s="1"/>
      <c r="N554" s="1"/>
      <c r="O554" s="1"/>
      <c r="R554" s="70"/>
      <c r="S554" s="70"/>
      <c r="T554" s="68"/>
      <c r="U554" s="68"/>
      <c r="V554" s="68"/>
      <c r="W554" s="68"/>
    </row>
    <row r="555" spans="5:23" x14ac:dyDescent="0.15">
      <c r="E555" s="127"/>
      <c r="K555" s="1"/>
      <c r="N555" s="1"/>
      <c r="O555" s="1"/>
      <c r="R555" s="70"/>
      <c r="S555" s="70"/>
      <c r="T555" s="68"/>
      <c r="U555" s="68"/>
      <c r="V555" s="68"/>
      <c r="W555" s="68"/>
    </row>
    <row r="556" spans="5:23" x14ac:dyDescent="0.15">
      <c r="E556" s="127"/>
      <c r="K556" s="1"/>
      <c r="N556" s="1"/>
      <c r="O556" s="1"/>
      <c r="R556" s="70"/>
      <c r="S556" s="70"/>
      <c r="T556" s="68"/>
      <c r="U556" s="68"/>
      <c r="V556" s="68"/>
      <c r="W556" s="68"/>
    </row>
    <row r="557" spans="5:23" x14ac:dyDescent="0.15">
      <c r="E557" s="127"/>
      <c r="K557" s="1"/>
      <c r="N557" s="1"/>
      <c r="O557" s="1"/>
      <c r="R557" s="70"/>
      <c r="S557" s="70"/>
      <c r="T557" s="68"/>
      <c r="U557" s="68"/>
      <c r="V557" s="68"/>
      <c r="W557" s="68"/>
    </row>
    <row r="558" spans="5:23" x14ac:dyDescent="0.15">
      <c r="E558" s="127"/>
      <c r="K558" s="1"/>
      <c r="N558" s="1"/>
      <c r="O558" s="1"/>
      <c r="R558" s="70"/>
      <c r="S558" s="70"/>
      <c r="T558" s="68"/>
      <c r="U558" s="68"/>
      <c r="V558" s="68"/>
      <c r="W558" s="68"/>
    </row>
    <row r="559" spans="5:23" x14ac:dyDescent="0.15">
      <c r="E559" s="127"/>
      <c r="K559" s="1"/>
      <c r="N559" s="1"/>
      <c r="O559" s="1"/>
      <c r="R559" s="70"/>
      <c r="S559" s="70"/>
      <c r="T559" s="68"/>
      <c r="U559" s="68"/>
      <c r="V559" s="68"/>
      <c r="W559" s="68"/>
    </row>
    <row r="560" spans="5:23" x14ac:dyDescent="0.15">
      <c r="E560" s="127"/>
      <c r="K560" s="1"/>
      <c r="N560" s="1"/>
      <c r="O560" s="1"/>
      <c r="R560" s="70"/>
      <c r="S560" s="70"/>
      <c r="T560" s="68"/>
      <c r="U560" s="68"/>
      <c r="V560" s="68"/>
      <c r="W560" s="68"/>
    </row>
    <row r="561" spans="5:23" x14ac:dyDescent="0.15">
      <c r="E561" s="127"/>
      <c r="K561" s="1"/>
      <c r="N561" s="1"/>
      <c r="O561" s="1"/>
      <c r="R561" s="70"/>
      <c r="S561" s="70"/>
      <c r="T561" s="68"/>
      <c r="U561" s="68"/>
      <c r="V561" s="68"/>
      <c r="W561" s="68"/>
    </row>
    <row r="562" spans="5:23" x14ac:dyDescent="0.15">
      <c r="E562" s="127"/>
      <c r="K562" s="1"/>
      <c r="N562" s="1"/>
      <c r="O562" s="1"/>
      <c r="R562" s="70"/>
      <c r="S562" s="70"/>
      <c r="T562" s="68"/>
      <c r="U562" s="68"/>
      <c r="V562" s="68"/>
      <c r="W562" s="68"/>
    </row>
    <row r="563" spans="5:23" x14ac:dyDescent="0.15">
      <c r="E563" s="127"/>
      <c r="K563" s="1"/>
      <c r="N563" s="1"/>
      <c r="O563" s="1"/>
      <c r="R563" s="70"/>
      <c r="S563" s="70"/>
      <c r="T563" s="68"/>
      <c r="U563" s="68"/>
      <c r="V563" s="68"/>
      <c r="W563" s="68"/>
    </row>
    <row r="564" spans="5:23" x14ac:dyDescent="0.15">
      <c r="E564" s="127"/>
      <c r="K564" s="1"/>
      <c r="N564" s="1"/>
      <c r="O564" s="1"/>
      <c r="R564" s="70"/>
      <c r="S564" s="70"/>
      <c r="T564" s="68"/>
      <c r="U564" s="68"/>
      <c r="V564" s="68"/>
      <c r="W564" s="68"/>
    </row>
    <row r="565" spans="5:23" x14ac:dyDescent="0.15">
      <c r="E565" s="127"/>
      <c r="K565" s="1"/>
      <c r="N565" s="1"/>
      <c r="O565" s="1"/>
      <c r="R565" s="70"/>
      <c r="S565" s="70"/>
      <c r="T565" s="68"/>
      <c r="U565" s="68"/>
      <c r="V565" s="68"/>
      <c r="W565" s="68"/>
    </row>
    <row r="566" spans="5:23" x14ac:dyDescent="0.15">
      <c r="E566" s="127"/>
      <c r="K566" s="1"/>
      <c r="N566" s="1"/>
      <c r="O566" s="1"/>
      <c r="R566" s="70"/>
      <c r="S566" s="70"/>
      <c r="T566" s="68"/>
      <c r="U566" s="68"/>
      <c r="V566" s="68"/>
      <c r="W566" s="68"/>
    </row>
    <row r="567" spans="5:23" x14ac:dyDescent="0.15">
      <c r="E567" s="127"/>
      <c r="K567" s="1"/>
      <c r="N567" s="1"/>
      <c r="O567" s="1"/>
      <c r="R567" s="70"/>
      <c r="S567" s="70"/>
      <c r="T567" s="68"/>
      <c r="U567" s="68"/>
      <c r="V567" s="68"/>
      <c r="W567" s="68"/>
    </row>
    <row r="568" spans="5:23" x14ac:dyDescent="0.15">
      <c r="E568" s="127"/>
      <c r="K568" s="1"/>
      <c r="N568" s="1"/>
      <c r="O568" s="1"/>
      <c r="R568" s="70"/>
      <c r="S568" s="70"/>
      <c r="T568" s="68"/>
      <c r="U568" s="68"/>
      <c r="V568" s="68"/>
      <c r="W568" s="68"/>
    </row>
    <row r="569" spans="5:23" x14ac:dyDescent="0.15">
      <c r="E569" s="127"/>
      <c r="K569" s="1"/>
      <c r="N569" s="1"/>
      <c r="O569" s="1"/>
      <c r="R569" s="70"/>
      <c r="S569" s="70"/>
      <c r="T569" s="68"/>
      <c r="U569" s="68"/>
      <c r="V569" s="68"/>
      <c r="W569" s="68"/>
    </row>
    <row r="570" spans="5:23" x14ac:dyDescent="0.15">
      <c r="E570" s="127"/>
      <c r="K570" s="1"/>
      <c r="N570" s="1"/>
      <c r="O570" s="1"/>
      <c r="R570" s="70"/>
      <c r="S570" s="70"/>
      <c r="T570" s="68"/>
      <c r="U570" s="68"/>
      <c r="V570" s="68"/>
      <c r="W570" s="68"/>
    </row>
    <row r="571" spans="5:23" x14ac:dyDescent="0.15">
      <c r="E571" s="127"/>
      <c r="K571" s="1"/>
      <c r="N571" s="1"/>
      <c r="O571" s="1"/>
      <c r="R571" s="70"/>
      <c r="S571" s="70"/>
      <c r="T571" s="68"/>
      <c r="U571" s="68"/>
      <c r="V571" s="68"/>
      <c r="W571" s="68"/>
    </row>
    <row r="572" spans="5:23" x14ac:dyDescent="0.15">
      <c r="E572" s="127"/>
      <c r="K572" s="1"/>
      <c r="N572" s="1"/>
      <c r="O572" s="1"/>
      <c r="R572" s="70"/>
      <c r="S572" s="70"/>
      <c r="T572" s="68"/>
      <c r="U572" s="68"/>
      <c r="V572" s="68"/>
      <c r="W572" s="68"/>
    </row>
    <row r="573" spans="5:23" x14ac:dyDescent="0.15">
      <c r="E573" s="127"/>
      <c r="K573" s="1"/>
      <c r="N573" s="1"/>
      <c r="O573" s="1"/>
      <c r="R573" s="70"/>
      <c r="S573" s="70"/>
      <c r="T573" s="68"/>
      <c r="U573" s="68"/>
      <c r="V573" s="68"/>
      <c r="W573" s="68"/>
    </row>
    <row r="574" spans="5:23" x14ac:dyDescent="0.15">
      <c r="E574" s="127"/>
      <c r="K574" s="1"/>
      <c r="N574" s="1"/>
      <c r="O574" s="1"/>
      <c r="R574" s="70"/>
      <c r="S574" s="70"/>
      <c r="T574" s="68"/>
      <c r="U574" s="68"/>
      <c r="V574" s="68"/>
      <c r="W574" s="68"/>
    </row>
    <row r="575" spans="5:23" x14ac:dyDescent="0.15">
      <c r="E575" s="127"/>
      <c r="K575" s="1"/>
      <c r="N575" s="1"/>
      <c r="O575" s="1"/>
      <c r="R575" s="70"/>
      <c r="S575" s="70"/>
      <c r="T575" s="68"/>
      <c r="U575" s="68"/>
      <c r="V575" s="68"/>
      <c r="W575" s="68"/>
    </row>
    <row r="576" spans="5:23" x14ac:dyDescent="0.15">
      <c r="E576" s="127"/>
      <c r="K576" s="1"/>
      <c r="N576" s="1"/>
      <c r="O576" s="1"/>
      <c r="R576" s="70"/>
      <c r="S576" s="70"/>
      <c r="T576" s="68"/>
      <c r="U576" s="68"/>
      <c r="V576" s="68"/>
      <c r="W576" s="68"/>
    </row>
    <row r="577" spans="5:23" x14ac:dyDescent="0.15">
      <c r="E577" s="127"/>
      <c r="K577" s="1"/>
      <c r="N577" s="1"/>
      <c r="O577" s="1"/>
      <c r="R577" s="70"/>
      <c r="S577" s="70"/>
      <c r="T577" s="68"/>
      <c r="U577" s="68"/>
      <c r="V577" s="68"/>
      <c r="W577" s="68"/>
    </row>
    <row r="578" spans="5:23" x14ac:dyDescent="0.15">
      <c r="E578" s="127"/>
      <c r="K578" s="1"/>
      <c r="N578" s="1"/>
      <c r="O578" s="1"/>
      <c r="R578" s="70"/>
      <c r="S578" s="70"/>
      <c r="T578" s="68"/>
      <c r="U578" s="68"/>
      <c r="V578" s="68"/>
      <c r="W578" s="68"/>
    </row>
    <row r="579" spans="5:23" x14ac:dyDescent="0.15">
      <c r="E579" s="127"/>
      <c r="K579" s="1"/>
      <c r="N579" s="1"/>
      <c r="O579" s="1"/>
      <c r="R579" s="70"/>
      <c r="S579" s="70"/>
      <c r="T579" s="68"/>
      <c r="U579" s="68"/>
      <c r="V579" s="68"/>
      <c r="W579" s="68"/>
    </row>
    <row r="580" spans="5:23" x14ac:dyDescent="0.15">
      <c r="E580" s="127"/>
      <c r="K580" s="1"/>
      <c r="N580" s="1"/>
      <c r="O580" s="1"/>
      <c r="R580" s="70"/>
      <c r="S580" s="70"/>
      <c r="T580" s="68"/>
      <c r="U580" s="68"/>
      <c r="V580" s="68"/>
      <c r="W580" s="68"/>
    </row>
    <row r="581" spans="5:23" x14ac:dyDescent="0.15">
      <c r="E581" s="127"/>
      <c r="K581" s="1"/>
      <c r="N581" s="1"/>
      <c r="O581" s="1"/>
      <c r="R581" s="70"/>
      <c r="S581" s="70"/>
      <c r="T581" s="68"/>
      <c r="U581" s="68"/>
      <c r="V581" s="68"/>
      <c r="W581" s="68"/>
    </row>
    <row r="582" spans="5:23" x14ac:dyDescent="0.15">
      <c r="E582" s="127"/>
      <c r="K582" s="1"/>
      <c r="N582" s="1"/>
      <c r="O582" s="1"/>
      <c r="R582" s="70"/>
      <c r="S582" s="70"/>
      <c r="T582" s="68"/>
      <c r="U582" s="68"/>
      <c r="V582" s="68"/>
      <c r="W582" s="68"/>
    </row>
    <row r="583" spans="5:23" x14ac:dyDescent="0.15">
      <c r="E583" s="127"/>
      <c r="K583" s="1"/>
      <c r="N583" s="1"/>
      <c r="O583" s="1"/>
      <c r="R583" s="70"/>
      <c r="S583" s="70"/>
      <c r="T583" s="68"/>
      <c r="U583" s="68"/>
      <c r="V583" s="68"/>
      <c r="W583" s="68"/>
    </row>
    <row r="584" spans="5:23" x14ac:dyDescent="0.15">
      <c r="E584" s="127"/>
      <c r="K584" s="1"/>
      <c r="N584" s="1"/>
      <c r="O584" s="1"/>
      <c r="R584" s="70"/>
      <c r="S584" s="70"/>
      <c r="T584" s="68"/>
      <c r="U584" s="68"/>
      <c r="V584" s="68"/>
      <c r="W584" s="68"/>
    </row>
    <row r="585" spans="5:23" x14ac:dyDescent="0.15">
      <c r="E585" s="127"/>
      <c r="K585" s="1"/>
      <c r="N585" s="1"/>
      <c r="O585" s="1"/>
      <c r="R585" s="70"/>
      <c r="S585" s="70"/>
      <c r="T585" s="68"/>
      <c r="U585" s="68"/>
      <c r="V585" s="68"/>
      <c r="W585" s="68"/>
    </row>
    <row r="586" spans="5:23" x14ac:dyDescent="0.15">
      <c r="E586" s="127"/>
      <c r="K586" s="1"/>
      <c r="N586" s="1"/>
      <c r="O586" s="1"/>
      <c r="R586" s="70"/>
      <c r="S586" s="70"/>
      <c r="T586" s="68"/>
      <c r="U586" s="68"/>
      <c r="V586" s="68"/>
      <c r="W586" s="68"/>
    </row>
    <row r="587" spans="5:23" x14ac:dyDescent="0.15">
      <c r="E587" s="127"/>
      <c r="K587" s="1"/>
      <c r="N587" s="1"/>
      <c r="O587" s="1"/>
      <c r="R587" s="70"/>
      <c r="S587" s="70"/>
      <c r="T587" s="68"/>
      <c r="U587" s="68"/>
      <c r="V587" s="68"/>
      <c r="W587" s="68"/>
    </row>
    <row r="588" spans="5:23" x14ac:dyDescent="0.15">
      <c r="E588" s="127"/>
      <c r="K588" s="1"/>
      <c r="N588" s="1"/>
      <c r="O588" s="1"/>
      <c r="R588" s="70"/>
      <c r="S588" s="70"/>
      <c r="T588" s="68"/>
      <c r="U588" s="68"/>
      <c r="V588" s="68"/>
      <c r="W588" s="68"/>
    </row>
    <row r="589" spans="5:23" x14ac:dyDescent="0.15">
      <c r="E589" s="127"/>
      <c r="K589" s="1"/>
      <c r="N589" s="1"/>
      <c r="O589" s="1"/>
      <c r="R589" s="70"/>
      <c r="S589" s="70"/>
      <c r="T589" s="68"/>
      <c r="U589" s="68"/>
      <c r="V589" s="68"/>
      <c r="W589" s="68"/>
    </row>
    <row r="590" spans="5:23" x14ac:dyDescent="0.15">
      <c r="E590" s="127"/>
      <c r="K590" s="1"/>
      <c r="N590" s="1"/>
      <c r="O590" s="1"/>
      <c r="R590" s="70"/>
      <c r="S590" s="70"/>
      <c r="T590" s="68"/>
      <c r="U590" s="68"/>
      <c r="V590" s="68"/>
      <c r="W590" s="68"/>
    </row>
    <row r="591" spans="5:23" x14ac:dyDescent="0.15">
      <c r="E591" s="127"/>
      <c r="K591" s="1"/>
      <c r="N591" s="1"/>
      <c r="O591" s="1"/>
      <c r="R591" s="70"/>
      <c r="S591" s="70"/>
      <c r="T591" s="68"/>
      <c r="U591" s="68"/>
      <c r="V591" s="68"/>
      <c r="W591" s="68"/>
    </row>
    <row r="592" spans="5:23" x14ac:dyDescent="0.15">
      <c r="E592" s="127"/>
      <c r="K592" s="1"/>
      <c r="N592" s="1"/>
      <c r="O592" s="1"/>
      <c r="R592" s="70"/>
      <c r="S592" s="70"/>
      <c r="T592" s="68"/>
      <c r="U592" s="68"/>
      <c r="V592" s="68"/>
      <c r="W592" s="68"/>
    </row>
    <row r="593" spans="5:23" x14ac:dyDescent="0.15">
      <c r="E593" s="127"/>
      <c r="K593" s="1"/>
      <c r="N593" s="1"/>
      <c r="O593" s="1"/>
      <c r="R593" s="70"/>
      <c r="S593" s="70"/>
      <c r="T593" s="68"/>
      <c r="U593" s="68"/>
      <c r="V593" s="68"/>
      <c r="W593" s="68"/>
    </row>
    <row r="594" spans="5:23" x14ac:dyDescent="0.15">
      <c r="E594" s="127"/>
      <c r="K594" s="1"/>
      <c r="N594" s="1"/>
      <c r="O594" s="1"/>
      <c r="R594" s="70"/>
      <c r="S594" s="70"/>
      <c r="T594" s="68"/>
      <c r="U594" s="68"/>
      <c r="V594" s="68"/>
      <c r="W594" s="68"/>
    </row>
    <row r="595" spans="5:23" x14ac:dyDescent="0.15">
      <c r="E595" s="127"/>
      <c r="K595" s="1"/>
      <c r="N595" s="1"/>
      <c r="O595" s="1"/>
      <c r="R595" s="70"/>
      <c r="S595" s="70"/>
      <c r="T595" s="68"/>
      <c r="U595" s="68"/>
      <c r="V595" s="68"/>
      <c r="W595" s="68"/>
    </row>
    <row r="596" spans="5:23" x14ac:dyDescent="0.15">
      <c r="E596" s="127"/>
      <c r="K596" s="1"/>
      <c r="N596" s="1"/>
      <c r="O596" s="1"/>
      <c r="R596" s="70"/>
      <c r="S596" s="70"/>
      <c r="T596" s="68"/>
      <c r="U596" s="68"/>
      <c r="V596" s="68"/>
      <c r="W596" s="68"/>
    </row>
    <row r="597" spans="5:23" x14ac:dyDescent="0.15">
      <c r="E597" s="127"/>
      <c r="K597" s="1"/>
      <c r="N597" s="1"/>
      <c r="O597" s="1"/>
      <c r="R597" s="70"/>
      <c r="S597" s="70"/>
      <c r="T597" s="68"/>
      <c r="U597" s="68"/>
      <c r="V597" s="68"/>
      <c r="W597" s="68"/>
    </row>
    <row r="598" spans="5:23" x14ac:dyDescent="0.15">
      <c r="E598" s="127"/>
      <c r="K598" s="1"/>
      <c r="N598" s="1"/>
      <c r="O598" s="1"/>
      <c r="R598" s="70"/>
      <c r="S598" s="70"/>
      <c r="T598" s="68"/>
      <c r="U598" s="68"/>
      <c r="V598" s="68"/>
      <c r="W598" s="68"/>
    </row>
    <row r="599" spans="5:23" x14ac:dyDescent="0.15">
      <c r="E599" s="127"/>
      <c r="K599" s="1"/>
      <c r="N599" s="1"/>
      <c r="O599" s="1"/>
      <c r="R599" s="70"/>
      <c r="S599" s="70"/>
      <c r="T599" s="68"/>
      <c r="U599" s="68"/>
      <c r="V599" s="68"/>
      <c r="W599" s="68"/>
    </row>
    <row r="600" spans="5:23" x14ac:dyDescent="0.15">
      <c r="E600" s="127"/>
      <c r="K600" s="1"/>
      <c r="N600" s="1"/>
      <c r="O600" s="1"/>
      <c r="R600" s="70"/>
      <c r="S600" s="70"/>
      <c r="T600" s="68"/>
      <c r="U600" s="68"/>
      <c r="V600" s="68"/>
      <c r="W600" s="68"/>
    </row>
    <row r="601" spans="5:23" x14ac:dyDescent="0.15">
      <c r="E601" s="127"/>
      <c r="K601" s="1"/>
      <c r="N601" s="1"/>
      <c r="O601" s="1"/>
      <c r="R601" s="70"/>
      <c r="S601" s="70"/>
      <c r="T601" s="68"/>
      <c r="U601" s="68"/>
      <c r="V601" s="68"/>
      <c r="W601" s="68"/>
    </row>
    <row r="602" spans="5:23" x14ac:dyDescent="0.15">
      <c r="E602" s="127"/>
      <c r="K602" s="1"/>
      <c r="N602" s="1"/>
      <c r="O602" s="1"/>
      <c r="R602" s="70"/>
      <c r="S602" s="70"/>
      <c r="T602" s="68"/>
      <c r="U602" s="68"/>
      <c r="V602" s="68"/>
      <c r="W602" s="68"/>
    </row>
    <row r="603" spans="5:23" x14ac:dyDescent="0.15">
      <c r="E603" s="127"/>
      <c r="K603" s="1"/>
      <c r="N603" s="1"/>
      <c r="O603" s="1"/>
      <c r="R603" s="70"/>
      <c r="S603" s="70"/>
      <c r="T603" s="68"/>
      <c r="U603" s="68"/>
      <c r="V603" s="68"/>
      <c r="W603" s="68"/>
    </row>
    <row r="604" spans="5:23" x14ac:dyDescent="0.15">
      <c r="E604" s="127"/>
      <c r="K604" s="1"/>
      <c r="N604" s="1"/>
      <c r="O604" s="1"/>
      <c r="R604" s="70"/>
      <c r="S604" s="70"/>
      <c r="T604" s="68"/>
      <c r="U604" s="68"/>
      <c r="V604" s="68"/>
      <c r="W604" s="68"/>
    </row>
    <row r="605" spans="5:23" x14ac:dyDescent="0.15">
      <c r="E605" s="127"/>
      <c r="K605" s="1"/>
      <c r="N605" s="1"/>
      <c r="O605" s="1"/>
      <c r="R605" s="70"/>
      <c r="S605" s="70"/>
      <c r="T605" s="68"/>
      <c r="U605" s="68"/>
      <c r="V605" s="68"/>
      <c r="W605" s="68"/>
    </row>
    <row r="606" spans="5:23" x14ac:dyDescent="0.15">
      <c r="E606" s="127"/>
      <c r="K606" s="1"/>
      <c r="N606" s="1"/>
      <c r="O606" s="1"/>
      <c r="R606" s="70"/>
      <c r="S606" s="70"/>
      <c r="T606" s="68"/>
      <c r="U606" s="68"/>
      <c r="V606" s="68"/>
      <c r="W606" s="68"/>
    </row>
    <row r="607" spans="5:23" x14ac:dyDescent="0.15">
      <c r="E607" s="127"/>
      <c r="K607" s="1"/>
      <c r="N607" s="1"/>
      <c r="O607" s="1"/>
      <c r="R607" s="70"/>
      <c r="S607" s="70"/>
      <c r="T607" s="68"/>
      <c r="U607" s="68"/>
      <c r="V607" s="68"/>
      <c r="W607" s="68"/>
    </row>
    <row r="608" spans="5:23" x14ac:dyDescent="0.15">
      <c r="E608" s="127"/>
      <c r="K608" s="1"/>
      <c r="N608" s="1"/>
      <c r="O608" s="1"/>
      <c r="R608" s="70"/>
      <c r="S608" s="70"/>
      <c r="T608" s="68"/>
      <c r="U608" s="68"/>
      <c r="V608" s="68"/>
      <c r="W608" s="68"/>
    </row>
    <row r="609" spans="5:23" x14ac:dyDescent="0.15">
      <c r="E609" s="127"/>
      <c r="K609" s="1"/>
      <c r="N609" s="1"/>
      <c r="O609" s="1"/>
      <c r="R609" s="70"/>
      <c r="S609" s="70"/>
      <c r="T609" s="68"/>
      <c r="U609" s="68"/>
      <c r="V609" s="68"/>
      <c r="W609" s="68"/>
    </row>
    <row r="610" spans="5:23" x14ac:dyDescent="0.15">
      <c r="E610" s="127"/>
      <c r="K610" s="1"/>
      <c r="N610" s="1"/>
      <c r="O610" s="1"/>
      <c r="R610" s="70"/>
      <c r="S610" s="70"/>
      <c r="T610" s="68"/>
      <c r="U610" s="68"/>
      <c r="V610" s="68"/>
      <c r="W610" s="68"/>
    </row>
    <row r="611" spans="5:23" x14ac:dyDescent="0.15">
      <c r="E611" s="127"/>
      <c r="K611" s="1"/>
      <c r="N611" s="1"/>
      <c r="O611" s="1"/>
      <c r="R611" s="70"/>
      <c r="S611" s="70"/>
      <c r="T611" s="68"/>
      <c r="U611" s="68"/>
      <c r="V611" s="68"/>
      <c r="W611" s="68"/>
    </row>
    <row r="612" spans="5:23" x14ac:dyDescent="0.15">
      <c r="E612" s="127"/>
      <c r="K612" s="1"/>
      <c r="N612" s="1"/>
      <c r="O612" s="1"/>
      <c r="R612" s="70"/>
      <c r="S612" s="70"/>
      <c r="T612" s="68"/>
      <c r="U612" s="68"/>
      <c r="V612" s="68"/>
      <c r="W612" s="68"/>
    </row>
    <row r="613" spans="5:23" x14ac:dyDescent="0.15">
      <c r="E613" s="127"/>
      <c r="K613" s="1"/>
      <c r="N613" s="1"/>
      <c r="O613" s="1"/>
      <c r="R613" s="70"/>
      <c r="S613" s="70"/>
      <c r="T613" s="68"/>
      <c r="U613" s="68"/>
      <c r="V613" s="68"/>
      <c r="W613" s="68"/>
    </row>
    <row r="614" spans="5:23" x14ac:dyDescent="0.15">
      <c r="E614" s="127"/>
      <c r="K614" s="1"/>
      <c r="N614" s="1"/>
      <c r="O614" s="1"/>
      <c r="R614" s="70"/>
      <c r="S614" s="70"/>
      <c r="T614" s="68"/>
      <c r="U614" s="68"/>
      <c r="V614" s="68"/>
      <c r="W614" s="68"/>
    </row>
    <row r="615" spans="5:23" x14ac:dyDescent="0.15">
      <c r="E615" s="127"/>
      <c r="K615" s="1"/>
      <c r="N615" s="1"/>
      <c r="O615" s="1"/>
      <c r="R615" s="70"/>
      <c r="S615" s="70"/>
      <c r="T615" s="68"/>
      <c r="U615" s="68"/>
      <c r="V615" s="68"/>
      <c r="W615" s="68"/>
    </row>
    <row r="616" spans="5:23" x14ac:dyDescent="0.15">
      <c r="E616" s="127"/>
      <c r="K616" s="1"/>
      <c r="N616" s="1"/>
      <c r="O616" s="1"/>
      <c r="R616" s="70"/>
      <c r="S616" s="70"/>
      <c r="T616" s="68"/>
      <c r="U616" s="68"/>
      <c r="V616" s="68"/>
      <c r="W616" s="68"/>
    </row>
    <row r="617" spans="5:23" x14ac:dyDescent="0.15">
      <c r="E617" s="127"/>
      <c r="K617" s="1"/>
      <c r="N617" s="1"/>
      <c r="O617" s="1"/>
      <c r="R617" s="70"/>
      <c r="S617" s="70"/>
      <c r="T617" s="68"/>
      <c r="U617" s="68"/>
      <c r="V617" s="68"/>
      <c r="W617" s="68"/>
    </row>
    <row r="618" spans="5:23" x14ac:dyDescent="0.15">
      <c r="E618" s="127"/>
      <c r="K618" s="1"/>
      <c r="N618" s="1"/>
      <c r="O618" s="1"/>
      <c r="R618" s="70"/>
      <c r="S618" s="70"/>
      <c r="T618" s="68"/>
      <c r="U618" s="68"/>
      <c r="V618" s="68"/>
      <c r="W618" s="68"/>
    </row>
    <row r="619" spans="5:23" x14ac:dyDescent="0.15">
      <c r="E619" s="127"/>
      <c r="K619" s="1"/>
      <c r="N619" s="1"/>
      <c r="O619" s="1"/>
      <c r="R619" s="70"/>
      <c r="S619" s="70"/>
      <c r="T619" s="68"/>
      <c r="U619" s="68"/>
      <c r="V619" s="68"/>
      <c r="W619" s="68"/>
    </row>
    <row r="620" spans="5:23" x14ac:dyDescent="0.15">
      <c r="E620" s="127"/>
      <c r="K620" s="1"/>
      <c r="N620" s="1"/>
      <c r="O620" s="1"/>
      <c r="R620" s="70"/>
      <c r="S620" s="70"/>
      <c r="T620" s="68"/>
      <c r="U620" s="68"/>
      <c r="V620" s="68"/>
      <c r="W620" s="68"/>
    </row>
    <row r="621" spans="5:23" x14ac:dyDescent="0.15">
      <c r="E621" s="127"/>
      <c r="K621" s="1"/>
      <c r="N621" s="1"/>
      <c r="O621" s="1"/>
      <c r="R621" s="70"/>
      <c r="S621" s="70"/>
      <c r="T621" s="68"/>
      <c r="U621" s="68"/>
      <c r="V621" s="68"/>
      <c r="W621" s="68"/>
    </row>
    <row r="622" spans="5:23" x14ac:dyDescent="0.15">
      <c r="E622" s="127"/>
      <c r="K622" s="1"/>
      <c r="N622" s="1"/>
      <c r="O622" s="1"/>
      <c r="R622" s="70"/>
      <c r="S622" s="70"/>
      <c r="T622" s="68"/>
      <c r="U622" s="68"/>
      <c r="V622" s="68"/>
      <c r="W622" s="68"/>
    </row>
    <row r="623" spans="5:23" x14ac:dyDescent="0.15">
      <c r="E623" s="127"/>
      <c r="K623" s="1"/>
      <c r="N623" s="1"/>
      <c r="O623" s="1"/>
      <c r="R623" s="70"/>
      <c r="S623" s="70"/>
      <c r="T623" s="68"/>
      <c r="U623" s="68"/>
      <c r="V623" s="68"/>
      <c r="W623" s="68"/>
    </row>
    <row r="624" spans="5:23" x14ac:dyDescent="0.15">
      <c r="E624" s="127"/>
      <c r="K624" s="1"/>
      <c r="N624" s="1"/>
      <c r="O624" s="1"/>
      <c r="R624" s="70"/>
      <c r="S624" s="70"/>
      <c r="T624" s="68"/>
      <c r="U624" s="68"/>
      <c r="V624" s="68"/>
      <c r="W624" s="68"/>
    </row>
    <row r="625" spans="5:23" x14ac:dyDescent="0.15">
      <c r="E625" s="127"/>
      <c r="K625" s="1"/>
      <c r="N625" s="1"/>
      <c r="O625" s="1"/>
      <c r="R625" s="70"/>
      <c r="S625" s="70"/>
      <c r="T625" s="68"/>
      <c r="U625" s="68"/>
      <c r="V625" s="68"/>
      <c r="W625" s="68"/>
    </row>
    <row r="626" spans="5:23" x14ac:dyDescent="0.15">
      <c r="E626" s="127"/>
      <c r="K626" s="1"/>
      <c r="N626" s="1"/>
      <c r="O626" s="1"/>
      <c r="R626" s="70"/>
      <c r="S626" s="70"/>
      <c r="T626" s="68"/>
      <c r="U626" s="68"/>
      <c r="V626" s="68"/>
      <c r="W626" s="68"/>
    </row>
    <row r="627" spans="5:23" x14ac:dyDescent="0.15">
      <c r="E627" s="127"/>
      <c r="K627" s="1"/>
      <c r="N627" s="1"/>
      <c r="O627" s="1"/>
      <c r="R627" s="70"/>
      <c r="S627" s="70"/>
      <c r="T627" s="68"/>
      <c r="U627" s="68"/>
      <c r="V627" s="68"/>
      <c r="W627" s="68"/>
    </row>
    <row r="628" spans="5:23" x14ac:dyDescent="0.15">
      <c r="E628" s="127"/>
      <c r="K628" s="1"/>
      <c r="N628" s="1"/>
      <c r="O628" s="1"/>
      <c r="R628" s="70"/>
      <c r="S628" s="70"/>
      <c r="T628" s="68"/>
      <c r="U628" s="68"/>
      <c r="V628" s="68"/>
      <c r="W628" s="68"/>
    </row>
    <row r="629" spans="5:23" x14ac:dyDescent="0.15">
      <c r="E629" s="127"/>
      <c r="K629" s="1"/>
      <c r="N629" s="1"/>
      <c r="O629" s="1"/>
      <c r="R629" s="70"/>
      <c r="S629" s="70"/>
      <c r="T629" s="68"/>
      <c r="U629" s="68"/>
      <c r="V629" s="68"/>
      <c r="W629" s="68"/>
    </row>
    <row r="630" spans="5:23" x14ac:dyDescent="0.15">
      <c r="E630" s="127"/>
      <c r="K630" s="1"/>
      <c r="N630" s="1"/>
      <c r="O630" s="1"/>
      <c r="R630" s="70"/>
      <c r="S630" s="70"/>
      <c r="T630" s="68"/>
      <c r="U630" s="68"/>
      <c r="V630" s="68"/>
      <c r="W630" s="68"/>
    </row>
    <row r="631" spans="5:23" x14ac:dyDescent="0.15">
      <c r="E631" s="127"/>
      <c r="K631" s="1"/>
      <c r="N631" s="1"/>
      <c r="O631" s="1"/>
      <c r="R631" s="70"/>
      <c r="S631" s="70"/>
      <c r="T631" s="68"/>
      <c r="U631" s="68"/>
      <c r="V631" s="68"/>
      <c r="W631" s="68"/>
    </row>
    <row r="632" spans="5:23" x14ac:dyDescent="0.15">
      <c r="E632" s="127"/>
      <c r="K632" s="1"/>
      <c r="N632" s="1"/>
      <c r="O632" s="1"/>
      <c r="R632" s="70"/>
      <c r="S632" s="70"/>
      <c r="T632" s="68"/>
      <c r="U632" s="68"/>
      <c r="V632" s="68"/>
      <c r="W632" s="68"/>
    </row>
    <row r="633" spans="5:23" x14ac:dyDescent="0.15">
      <c r="E633" s="127"/>
      <c r="K633" s="1"/>
      <c r="N633" s="1"/>
      <c r="O633" s="1"/>
      <c r="R633" s="70"/>
      <c r="S633" s="70"/>
      <c r="T633" s="68"/>
      <c r="U633" s="68"/>
      <c r="V633" s="68"/>
      <c r="W633" s="68"/>
    </row>
    <row r="634" spans="5:23" x14ac:dyDescent="0.15">
      <c r="E634" s="127"/>
      <c r="K634" s="1"/>
      <c r="N634" s="1"/>
      <c r="O634" s="1"/>
      <c r="R634" s="70"/>
      <c r="S634" s="70"/>
      <c r="T634" s="68"/>
      <c r="U634" s="68"/>
      <c r="V634" s="68"/>
      <c r="W634" s="68"/>
    </row>
    <row r="635" spans="5:23" x14ac:dyDescent="0.15">
      <c r="E635" s="127"/>
      <c r="K635" s="1"/>
      <c r="N635" s="1"/>
      <c r="O635" s="1"/>
      <c r="R635" s="70"/>
      <c r="S635" s="70"/>
      <c r="T635" s="68"/>
      <c r="U635" s="68"/>
      <c r="V635" s="68"/>
      <c r="W635" s="68"/>
    </row>
    <row r="636" spans="5:23" x14ac:dyDescent="0.15">
      <c r="E636" s="127"/>
      <c r="K636" s="1"/>
      <c r="N636" s="1"/>
      <c r="O636" s="1"/>
      <c r="R636" s="70"/>
      <c r="S636" s="70"/>
      <c r="T636" s="68"/>
      <c r="U636" s="68"/>
      <c r="V636" s="68"/>
      <c r="W636" s="68"/>
    </row>
    <row r="637" spans="5:23" x14ac:dyDescent="0.15">
      <c r="E637" s="127"/>
      <c r="K637" s="1"/>
      <c r="N637" s="1"/>
      <c r="O637" s="1"/>
      <c r="R637" s="70"/>
      <c r="S637" s="70"/>
      <c r="T637" s="68"/>
      <c r="U637" s="68"/>
      <c r="V637" s="68"/>
      <c r="W637" s="68"/>
    </row>
    <row r="638" spans="5:23" x14ac:dyDescent="0.15">
      <c r="E638" s="127"/>
      <c r="K638" s="1"/>
      <c r="N638" s="1"/>
      <c r="O638" s="1"/>
      <c r="R638" s="70"/>
      <c r="S638" s="70"/>
      <c r="T638" s="68"/>
      <c r="U638" s="68"/>
      <c r="V638" s="68"/>
      <c r="W638" s="68"/>
    </row>
    <row r="639" spans="5:23" x14ac:dyDescent="0.15">
      <c r="E639" s="127"/>
      <c r="K639" s="1"/>
      <c r="N639" s="1"/>
      <c r="O639" s="1"/>
      <c r="R639" s="70"/>
      <c r="S639" s="70"/>
      <c r="T639" s="68"/>
      <c r="U639" s="68"/>
      <c r="V639" s="68"/>
      <c r="W639" s="68"/>
    </row>
    <row r="640" spans="5:23" x14ac:dyDescent="0.15">
      <c r="E640" s="127"/>
      <c r="K640" s="1"/>
      <c r="N640" s="1"/>
      <c r="O640" s="1"/>
      <c r="R640" s="70"/>
      <c r="S640" s="70"/>
      <c r="T640" s="68"/>
      <c r="U640" s="68"/>
      <c r="V640" s="68"/>
      <c r="W640" s="68"/>
    </row>
    <row r="641" spans="5:23" x14ac:dyDescent="0.15">
      <c r="E641" s="127"/>
      <c r="K641" s="1"/>
      <c r="N641" s="1"/>
      <c r="O641" s="1"/>
      <c r="R641" s="70"/>
      <c r="S641" s="70"/>
      <c r="T641" s="68"/>
      <c r="U641" s="68"/>
      <c r="V641" s="68"/>
      <c r="W641" s="68"/>
    </row>
    <row r="642" spans="5:23" x14ac:dyDescent="0.15">
      <c r="E642" s="127"/>
      <c r="K642" s="1"/>
      <c r="N642" s="1"/>
      <c r="O642" s="1"/>
      <c r="R642" s="70"/>
      <c r="S642" s="70"/>
      <c r="T642" s="68"/>
      <c r="U642" s="68"/>
      <c r="V642" s="68"/>
      <c r="W642" s="68"/>
    </row>
    <row r="643" spans="5:23" x14ac:dyDescent="0.15">
      <c r="E643" s="127"/>
      <c r="K643" s="1"/>
      <c r="N643" s="1"/>
      <c r="O643" s="1"/>
      <c r="R643" s="70"/>
      <c r="S643" s="70"/>
      <c r="T643" s="68"/>
      <c r="U643" s="68"/>
      <c r="V643" s="68"/>
      <c r="W643" s="68"/>
    </row>
    <row r="644" spans="5:23" x14ac:dyDescent="0.15">
      <c r="E644" s="127"/>
      <c r="K644" s="1"/>
      <c r="N644" s="1"/>
      <c r="O644" s="1"/>
      <c r="R644" s="70"/>
      <c r="S644" s="70"/>
      <c r="T644" s="68"/>
      <c r="U644" s="68"/>
      <c r="V644" s="68"/>
      <c r="W644" s="68"/>
    </row>
    <row r="645" spans="5:23" x14ac:dyDescent="0.15">
      <c r="E645" s="127"/>
      <c r="K645" s="1"/>
      <c r="N645" s="1"/>
      <c r="O645" s="1"/>
      <c r="R645" s="70"/>
      <c r="S645" s="70"/>
      <c r="T645" s="68"/>
      <c r="U645" s="68"/>
      <c r="V645" s="68"/>
      <c r="W645" s="68"/>
    </row>
    <row r="646" spans="5:23" x14ac:dyDescent="0.15">
      <c r="E646" s="127"/>
      <c r="K646" s="1"/>
      <c r="N646" s="1"/>
      <c r="O646" s="1"/>
      <c r="R646" s="70"/>
      <c r="S646" s="70"/>
      <c r="T646" s="68"/>
      <c r="U646" s="68"/>
      <c r="V646" s="68"/>
      <c r="W646" s="68"/>
    </row>
    <row r="647" spans="5:23" x14ac:dyDescent="0.15">
      <c r="E647" s="127"/>
      <c r="K647" s="1"/>
      <c r="N647" s="1"/>
      <c r="O647" s="1"/>
      <c r="R647" s="70"/>
      <c r="S647" s="70"/>
      <c r="T647" s="68"/>
      <c r="U647" s="68"/>
      <c r="V647" s="68"/>
      <c r="W647" s="68"/>
    </row>
    <row r="648" spans="5:23" x14ac:dyDescent="0.15">
      <c r="E648" s="127"/>
      <c r="K648" s="1"/>
      <c r="N648" s="1"/>
      <c r="O648" s="1"/>
      <c r="R648" s="70"/>
      <c r="S648" s="70"/>
      <c r="T648" s="68"/>
      <c r="U648" s="68"/>
      <c r="V648" s="68"/>
      <c r="W648" s="68"/>
    </row>
    <row r="649" spans="5:23" x14ac:dyDescent="0.15">
      <c r="E649" s="127"/>
      <c r="K649" s="1"/>
      <c r="N649" s="1"/>
      <c r="O649" s="1"/>
      <c r="R649" s="70"/>
      <c r="S649" s="70"/>
      <c r="T649" s="68"/>
      <c r="U649" s="68"/>
      <c r="V649" s="68"/>
      <c r="W649" s="68"/>
    </row>
    <row r="650" spans="5:23" x14ac:dyDescent="0.15">
      <c r="E650" s="127"/>
      <c r="K650" s="1"/>
      <c r="N650" s="1"/>
      <c r="O650" s="1"/>
      <c r="R650" s="70"/>
      <c r="S650" s="70"/>
      <c r="T650" s="68"/>
      <c r="U650" s="68"/>
      <c r="V650" s="68"/>
      <c r="W650" s="68"/>
    </row>
    <row r="651" spans="5:23" x14ac:dyDescent="0.15">
      <c r="E651" s="127"/>
      <c r="K651" s="1"/>
      <c r="N651" s="1"/>
      <c r="O651" s="1"/>
      <c r="R651" s="70"/>
      <c r="S651" s="70"/>
      <c r="T651" s="68"/>
      <c r="U651" s="68"/>
      <c r="V651" s="68"/>
      <c r="W651" s="68"/>
    </row>
    <row r="652" spans="5:23" x14ac:dyDescent="0.15">
      <c r="E652" s="127"/>
      <c r="K652" s="1"/>
      <c r="N652" s="1"/>
      <c r="O652" s="1"/>
      <c r="R652" s="70"/>
      <c r="S652" s="70"/>
      <c r="T652" s="68"/>
      <c r="U652" s="68"/>
      <c r="V652" s="68"/>
      <c r="W652" s="68"/>
    </row>
    <row r="653" spans="5:23" x14ac:dyDescent="0.15">
      <c r="E653" s="127"/>
      <c r="K653" s="1"/>
      <c r="N653" s="1"/>
      <c r="O653" s="1"/>
      <c r="R653" s="70"/>
      <c r="S653" s="70"/>
      <c r="T653" s="68"/>
      <c r="U653" s="68"/>
      <c r="V653" s="68"/>
      <c r="W653" s="68"/>
    </row>
    <row r="654" spans="5:23" x14ac:dyDescent="0.15">
      <c r="E654" s="127"/>
      <c r="K654" s="1"/>
      <c r="N654" s="1"/>
      <c r="O654" s="1"/>
      <c r="R654" s="70"/>
      <c r="S654" s="70"/>
      <c r="T654" s="68"/>
      <c r="U654" s="68"/>
      <c r="V654" s="68"/>
      <c r="W654" s="68"/>
    </row>
    <row r="655" spans="5:23" x14ac:dyDescent="0.15">
      <c r="E655" s="127"/>
      <c r="K655" s="1"/>
      <c r="N655" s="1"/>
      <c r="O655" s="1"/>
      <c r="R655" s="70"/>
      <c r="S655" s="70"/>
      <c r="T655" s="68"/>
      <c r="U655" s="68"/>
      <c r="V655" s="68"/>
      <c r="W655" s="68"/>
    </row>
    <row r="656" spans="5:23" x14ac:dyDescent="0.15">
      <c r="E656" s="127"/>
      <c r="K656" s="1"/>
      <c r="N656" s="1"/>
      <c r="O656" s="1"/>
      <c r="R656" s="70"/>
      <c r="S656" s="70"/>
      <c r="T656" s="68"/>
      <c r="U656" s="68"/>
      <c r="V656" s="68"/>
      <c r="W656" s="68"/>
    </row>
    <row r="657" spans="5:23" x14ac:dyDescent="0.15">
      <c r="E657" s="127"/>
      <c r="K657" s="1"/>
      <c r="N657" s="1"/>
      <c r="O657" s="1"/>
      <c r="R657" s="70"/>
      <c r="S657" s="70"/>
      <c r="T657" s="68"/>
      <c r="U657" s="68"/>
      <c r="V657" s="68"/>
      <c r="W657" s="68"/>
    </row>
    <row r="658" spans="5:23" x14ac:dyDescent="0.15">
      <c r="E658" s="127"/>
      <c r="K658" s="1"/>
      <c r="N658" s="1"/>
      <c r="O658" s="1"/>
      <c r="R658" s="70"/>
      <c r="S658" s="70"/>
      <c r="T658" s="68"/>
      <c r="U658" s="68"/>
      <c r="V658" s="68"/>
      <c r="W658" s="68"/>
    </row>
    <row r="659" spans="5:23" x14ac:dyDescent="0.15">
      <c r="E659" s="127"/>
      <c r="K659" s="1"/>
      <c r="N659" s="1"/>
      <c r="O659" s="1"/>
      <c r="R659" s="70"/>
      <c r="S659" s="70"/>
      <c r="T659" s="68"/>
      <c r="U659" s="68"/>
      <c r="V659" s="68"/>
      <c r="W659" s="68"/>
    </row>
    <row r="660" spans="5:23" x14ac:dyDescent="0.15">
      <c r="E660" s="127"/>
      <c r="K660" s="1"/>
      <c r="N660" s="1"/>
      <c r="O660" s="1"/>
      <c r="R660" s="70"/>
      <c r="S660" s="70"/>
      <c r="T660" s="68"/>
      <c r="U660" s="68"/>
      <c r="V660" s="68"/>
      <c r="W660" s="68"/>
    </row>
    <row r="661" spans="5:23" x14ac:dyDescent="0.15">
      <c r="E661" s="127"/>
      <c r="K661" s="1"/>
      <c r="N661" s="1"/>
      <c r="O661" s="1"/>
      <c r="R661" s="70"/>
      <c r="S661" s="70"/>
      <c r="T661" s="68"/>
      <c r="U661" s="68"/>
      <c r="V661" s="68"/>
      <c r="W661" s="68"/>
    </row>
    <row r="662" spans="5:23" x14ac:dyDescent="0.15">
      <c r="E662" s="127"/>
      <c r="K662" s="1"/>
      <c r="N662" s="1"/>
      <c r="O662" s="1"/>
      <c r="R662" s="70"/>
      <c r="S662" s="70"/>
      <c r="T662" s="68"/>
      <c r="U662" s="68"/>
      <c r="V662" s="68"/>
      <c r="W662" s="68"/>
    </row>
    <row r="663" spans="5:23" x14ac:dyDescent="0.15">
      <c r="E663" s="127"/>
      <c r="K663" s="1"/>
      <c r="N663" s="1"/>
      <c r="O663" s="1"/>
      <c r="R663" s="70"/>
      <c r="S663" s="70"/>
      <c r="T663" s="68"/>
      <c r="U663" s="68"/>
      <c r="V663" s="68"/>
      <c r="W663" s="68"/>
    </row>
    <row r="664" spans="5:23" x14ac:dyDescent="0.15">
      <c r="E664" s="127"/>
      <c r="K664" s="1"/>
      <c r="N664" s="1"/>
      <c r="O664" s="1"/>
      <c r="R664" s="70"/>
      <c r="S664" s="70"/>
      <c r="T664" s="68"/>
      <c r="U664" s="68"/>
      <c r="V664" s="68"/>
      <c r="W664" s="68"/>
    </row>
    <row r="665" spans="5:23" x14ac:dyDescent="0.15">
      <c r="E665" s="127"/>
      <c r="K665" s="1"/>
      <c r="N665" s="1"/>
      <c r="O665" s="1"/>
      <c r="R665" s="70"/>
      <c r="S665" s="70"/>
      <c r="T665" s="68"/>
      <c r="U665" s="68"/>
      <c r="V665" s="68"/>
      <c r="W665" s="68"/>
    </row>
    <row r="666" spans="5:23" x14ac:dyDescent="0.15">
      <c r="E666" s="127"/>
      <c r="K666" s="1"/>
      <c r="N666" s="1"/>
      <c r="O666" s="1"/>
      <c r="R666" s="70"/>
      <c r="S666" s="70"/>
      <c r="T666" s="68"/>
      <c r="U666" s="68"/>
      <c r="V666" s="68"/>
      <c r="W666" s="68"/>
    </row>
    <row r="667" spans="5:23" x14ac:dyDescent="0.15">
      <c r="E667" s="127"/>
      <c r="K667" s="1"/>
      <c r="N667" s="1"/>
      <c r="O667" s="1"/>
      <c r="R667" s="70"/>
      <c r="S667" s="70"/>
      <c r="T667" s="68"/>
      <c r="U667" s="68"/>
      <c r="V667" s="68"/>
      <c r="W667" s="68"/>
    </row>
    <row r="668" spans="5:23" x14ac:dyDescent="0.15">
      <c r="E668" s="127"/>
      <c r="K668" s="1"/>
      <c r="N668" s="1"/>
      <c r="O668" s="1"/>
      <c r="R668" s="70"/>
      <c r="S668" s="70"/>
      <c r="T668" s="68"/>
      <c r="U668" s="68"/>
      <c r="V668" s="68"/>
      <c r="W668" s="68"/>
    </row>
    <row r="669" spans="5:23" x14ac:dyDescent="0.15">
      <c r="E669" s="127"/>
      <c r="K669" s="1"/>
      <c r="N669" s="1"/>
      <c r="O669" s="1"/>
      <c r="R669" s="70"/>
      <c r="S669" s="70"/>
      <c r="T669" s="68"/>
      <c r="U669" s="68"/>
      <c r="V669" s="68"/>
      <c r="W669" s="68"/>
    </row>
    <row r="670" spans="5:23" x14ac:dyDescent="0.15">
      <c r="E670" s="127"/>
      <c r="K670" s="1"/>
      <c r="N670" s="1"/>
      <c r="O670" s="1"/>
      <c r="R670" s="70"/>
      <c r="S670" s="70"/>
      <c r="T670" s="68"/>
      <c r="U670" s="68"/>
      <c r="V670" s="68"/>
      <c r="W670" s="68"/>
    </row>
    <row r="671" spans="5:23" x14ac:dyDescent="0.15">
      <c r="E671" s="127"/>
      <c r="K671" s="1"/>
      <c r="N671" s="1"/>
      <c r="O671" s="1"/>
      <c r="R671" s="70"/>
      <c r="S671" s="70"/>
      <c r="T671" s="68"/>
      <c r="U671" s="68"/>
      <c r="V671" s="68"/>
      <c r="W671" s="68"/>
    </row>
    <row r="672" spans="5:23" x14ac:dyDescent="0.15">
      <c r="E672" s="127"/>
      <c r="K672" s="1"/>
      <c r="N672" s="1"/>
      <c r="O672" s="1"/>
      <c r="R672" s="70"/>
      <c r="S672" s="70"/>
      <c r="T672" s="68"/>
      <c r="U672" s="68"/>
      <c r="V672" s="68"/>
      <c r="W672" s="68"/>
    </row>
    <row r="673" spans="5:23" x14ac:dyDescent="0.15">
      <c r="E673" s="127"/>
      <c r="K673" s="1"/>
      <c r="N673" s="1"/>
      <c r="O673" s="1"/>
      <c r="R673" s="70"/>
      <c r="S673" s="70"/>
      <c r="T673" s="68"/>
      <c r="U673" s="68"/>
      <c r="V673" s="68"/>
      <c r="W673" s="68"/>
    </row>
    <row r="674" spans="5:23" x14ac:dyDescent="0.15">
      <c r="E674" s="127"/>
      <c r="K674" s="1"/>
      <c r="N674" s="1"/>
      <c r="O674" s="1"/>
      <c r="R674" s="70"/>
      <c r="S674" s="70"/>
      <c r="T674" s="68"/>
      <c r="U674" s="68"/>
      <c r="V674" s="68"/>
      <c r="W674" s="68"/>
    </row>
    <row r="675" spans="5:23" x14ac:dyDescent="0.15">
      <c r="E675" s="127"/>
      <c r="K675" s="1"/>
      <c r="N675" s="1"/>
      <c r="O675" s="1"/>
      <c r="R675" s="70"/>
      <c r="S675" s="70"/>
      <c r="T675" s="68"/>
      <c r="U675" s="68"/>
      <c r="V675" s="68"/>
      <c r="W675" s="68"/>
    </row>
    <row r="676" spans="5:23" x14ac:dyDescent="0.15">
      <c r="E676" s="127"/>
      <c r="K676" s="1"/>
      <c r="N676" s="1"/>
      <c r="O676" s="1"/>
      <c r="R676" s="70"/>
      <c r="S676" s="70"/>
      <c r="T676" s="68"/>
      <c r="U676" s="68"/>
      <c r="V676" s="68"/>
      <c r="W676" s="68"/>
    </row>
    <row r="677" spans="5:23" x14ac:dyDescent="0.15">
      <c r="E677" s="127"/>
      <c r="K677" s="1"/>
      <c r="N677" s="1"/>
      <c r="O677" s="1"/>
      <c r="R677" s="70"/>
      <c r="S677" s="70"/>
      <c r="T677" s="68"/>
      <c r="U677" s="68"/>
      <c r="V677" s="68"/>
      <c r="W677" s="68"/>
    </row>
    <row r="678" spans="5:23" x14ac:dyDescent="0.15">
      <c r="E678" s="127"/>
      <c r="K678" s="1"/>
      <c r="N678" s="1"/>
      <c r="O678" s="1"/>
      <c r="R678" s="70"/>
      <c r="S678" s="70"/>
      <c r="T678" s="68"/>
      <c r="U678" s="68"/>
      <c r="V678" s="68"/>
      <c r="W678" s="68"/>
    </row>
    <row r="679" spans="5:23" x14ac:dyDescent="0.15">
      <c r="E679" s="127"/>
      <c r="K679" s="1"/>
      <c r="N679" s="1"/>
      <c r="O679" s="1"/>
      <c r="R679" s="70"/>
      <c r="S679" s="70"/>
      <c r="T679" s="68"/>
      <c r="U679" s="68"/>
      <c r="V679" s="68"/>
      <c r="W679" s="68"/>
    </row>
    <row r="680" spans="5:23" x14ac:dyDescent="0.15">
      <c r="E680" s="127"/>
      <c r="K680" s="1"/>
      <c r="N680" s="1"/>
      <c r="O680" s="1"/>
      <c r="R680" s="70"/>
      <c r="S680" s="70"/>
      <c r="T680" s="68"/>
      <c r="U680" s="68"/>
      <c r="V680" s="68"/>
      <c r="W680" s="68"/>
    </row>
    <row r="681" spans="5:23" x14ac:dyDescent="0.15">
      <c r="E681" s="127"/>
      <c r="K681" s="1"/>
      <c r="N681" s="1"/>
      <c r="O681" s="1"/>
      <c r="R681" s="70"/>
      <c r="S681" s="70"/>
      <c r="T681" s="68"/>
      <c r="U681" s="68"/>
      <c r="V681" s="68"/>
      <c r="W681" s="68"/>
    </row>
    <row r="682" spans="5:23" x14ac:dyDescent="0.15">
      <c r="E682" s="127"/>
      <c r="K682" s="1"/>
      <c r="N682" s="1"/>
      <c r="O682" s="1"/>
      <c r="R682" s="70"/>
      <c r="S682" s="70"/>
      <c r="T682" s="68"/>
      <c r="U682" s="68"/>
      <c r="V682" s="68"/>
      <c r="W682" s="68"/>
    </row>
    <row r="683" spans="5:23" x14ac:dyDescent="0.15">
      <c r="E683" s="127"/>
      <c r="K683" s="1"/>
      <c r="N683" s="1"/>
      <c r="O683" s="1"/>
      <c r="R683" s="70"/>
      <c r="S683" s="70"/>
      <c r="T683" s="68"/>
      <c r="U683" s="68"/>
      <c r="V683" s="68"/>
      <c r="W683" s="68"/>
    </row>
    <row r="684" spans="5:23" x14ac:dyDescent="0.15">
      <c r="E684" s="127"/>
      <c r="K684" s="1"/>
      <c r="N684" s="1"/>
      <c r="O684" s="1"/>
      <c r="R684" s="70"/>
      <c r="S684" s="70"/>
      <c r="T684" s="68"/>
      <c r="U684" s="68"/>
      <c r="V684" s="68"/>
      <c r="W684" s="68"/>
    </row>
    <row r="685" spans="5:23" x14ac:dyDescent="0.15">
      <c r="E685" s="127"/>
      <c r="K685" s="1"/>
      <c r="N685" s="1"/>
      <c r="O685" s="1"/>
      <c r="R685" s="70"/>
      <c r="S685" s="70"/>
      <c r="T685" s="68"/>
      <c r="U685" s="68"/>
      <c r="V685" s="68"/>
      <c r="W685" s="68"/>
    </row>
    <row r="686" spans="5:23" x14ac:dyDescent="0.15">
      <c r="E686" s="127"/>
      <c r="K686" s="1"/>
      <c r="N686" s="1"/>
      <c r="O686" s="1"/>
      <c r="R686" s="70"/>
      <c r="S686" s="70"/>
      <c r="T686" s="68"/>
      <c r="U686" s="68"/>
      <c r="V686" s="68"/>
      <c r="W686" s="68"/>
    </row>
    <row r="687" spans="5:23" x14ac:dyDescent="0.15">
      <c r="E687" s="127"/>
      <c r="K687" s="1"/>
      <c r="N687" s="1"/>
      <c r="O687" s="1"/>
      <c r="R687" s="70"/>
      <c r="S687" s="70"/>
      <c r="T687" s="68"/>
      <c r="U687" s="68"/>
      <c r="V687" s="68"/>
      <c r="W687" s="68"/>
    </row>
    <row r="688" spans="5:23" x14ac:dyDescent="0.15">
      <c r="E688" s="127"/>
      <c r="K688" s="1"/>
      <c r="N688" s="1"/>
      <c r="O688" s="1"/>
      <c r="R688" s="70"/>
      <c r="S688" s="70"/>
      <c r="T688" s="68"/>
      <c r="U688" s="68"/>
      <c r="V688" s="68"/>
      <c r="W688" s="68"/>
    </row>
    <row r="689" spans="5:23" x14ac:dyDescent="0.15">
      <c r="E689" s="127"/>
      <c r="K689" s="1"/>
      <c r="N689" s="1"/>
      <c r="O689" s="1"/>
      <c r="R689" s="70"/>
      <c r="S689" s="70"/>
      <c r="T689" s="68"/>
      <c r="U689" s="68"/>
      <c r="V689" s="68"/>
      <c r="W689" s="68"/>
    </row>
    <row r="690" spans="5:23" x14ac:dyDescent="0.15">
      <c r="E690" s="127"/>
      <c r="K690" s="1"/>
      <c r="N690" s="1"/>
      <c r="O690" s="1"/>
      <c r="R690" s="70"/>
      <c r="S690" s="70"/>
      <c r="T690" s="68"/>
      <c r="U690" s="68"/>
      <c r="V690" s="68"/>
      <c r="W690" s="68"/>
    </row>
    <row r="691" spans="5:23" x14ac:dyDescent="0.15">
      <c r="E691" s="127"/>
      <c r="K691" s="1"/>
      <c r="N691" s="1"/>
      <c r="O691" s="1"/>
      <c r="R691" s="70"/>
      <c r="S691" s="70"/>
      <c r="T691" s="68"/>
      <c r="U691" s="68"/>
      <c r="V691" s="68"/>
      <c r="W691" s="68"/>
    </row>
    <row r="692" spans="5:23" x14ac:dyDescent="0.15">
      <c r="E692" s="127"/>
      <c r="K692" s="1"/>
      <c r="N692" s="1"/>
      <c r="O692" s="1"/>
      <c r="R692" s="70"/>
      <c r="S692" s="70"/>
      <c r="T692" s="68"/>
      <c r="U692" s="68"/>
      <c r="V692" s="68"/>
      <c r="W692" s="68"/>
    </row>
    <row r="693" spans="5:23" x14ac:dyDescent="0.15">
      <c r="E693" s="127"/>
      <c r="K693" s="1"/>
      <c r="N693" s="1"/>
      <c r="O693" s="1"/>
      <c r="R693" s="70"/>
      <c r="S693" s="70"/>
      <c r="T693" s="68"/>
      <c r="U693" s="68"/>
      <c r="V693" s="68"/>
      <c r="W693" s="68"/>
    </row>
    <row r="694" spans="5:23" x14ac:dyDescent="0.15">
      <c r="E694" s="127"/>
      <c r="K694" s="1"/>
      <c r="N694" s="1"/>
      <c r="O694" s="1"/>
      <c r="R694" s="70"/>
      <c r="S694" s="70"/>
      <c r="T694" s="68"/>
      <c r="U694" s="68"/>
      <c r="V694" s="68"/>
      <c r="W694" s="68"/>
    </row>
    <row r="695" spans="5:23" x14ac:dyDescent="0.15">
      <c r="E695" s="127"/>
      <c r="K695" s="1"/>
      <c r="N695" s="1"/>
      <c r="O695" s="1"/>
      <c r="R695" s="70"/>
      <c r="S695" s="70"/>
      <c r="T695" s="68"/>
      <c r="U695" s="68"/>
      <c r="V695" s="68"/>
      <c r="W695" s="68"/>
    </row>
    <row r="696" spans="5:23" x14ac:dyDescent="0.15">
      <c r="E696" s="127"/>
      <c r="K696" s="1"/>
      <c r="N696" s="1"/>
      <c r="O696" s="1"/>
      <c r="R696" s="70"/>
      <c r="S696" s="70"/>
      <c r="T696" s="68"/>
      <c r="U696" s="68"/>
      <c r="V696" s="68"/>
      <c r="W696" s="68"/>
    </row>
    <row r="697" spans="5:23" x14ac:dyDescent="0.15">
      <c r="E697" s="127"/>
      <c r="K697" s="1"/>
      <c r="N697" s="1"/>
      <c r="O697" s="1"/>
      <c r="R697" s="70"/>
      <c r="S697" s="70"/>
      <c r="T697" s="68"/>
      <c r="U697" s="68"/>
      <c r="V697" s="68"/>
      <c r="W697" s="68"/>
    </row>
    <row r="698" spans="5:23" x14ac:dyDescent="0.15">
      <c r="E698" s="127"/>
      <c r="K698" s="1"/>
      <c r="N698" s="1"/>
      <c r="O698" s="1"/>
      <c r="R698" s="70"/>
      <c r="S698" s="70"/>
      <c r="T698" s="68"/>
      <c r="U698" s="68"/>
      <c r="V698" s="68"/>
      <c r="W698" s="68"/>
    </row>
    <row r="699" spans="5:23" x14ac:dyDescent="0.15">
      <c r="E699" s="127"/>
      <c r="K699" s="1"/>
      <c r="N699" s="1"/>
      <c r="O699" s="1"/>
      <c r="R699" s="70"/>
      <c r="S699" s="70"/>
      <c r="T699" s="68"/>
      <c r="U699" s="68"/>
      <c r="V699" s="68"/>
      <c r="W699" s="68"/>
    </row>
    <row r="700" spans="5:23" x14ac:dyDescent="0.15">
      <c r="E700" s="127"/>
      <c r="K700" s="1"/>
      <c r="N700" s="1"/>
      <c r="O700" s="1"/>
      <c r="R700" s="70"/>
      <c r="S700" s="70"/>
      <c r="T700" s="68"/>
      <c r="U700" s="68"/>
      <c r="V700" s="68"/>
      <c r="W700" s="68"/>
    </row>
    <row r="701" spans="5:23" x14ac:dyDescent="0.15">
      <c r="E701" s="127"/>
      <c r="K701" s="1"/>
      <c r="N701" s="1"/>
      <c r="O701" s="1"/>
      <c r="R701" s="70"/>
      <c r="S701" s="70"/>
      <c r="T701" s="68"/>
      <c r="U701" s="68"/>
      <c r="V701" s="68"/>
      <c r="W701" s="68"/>
    </row>
    <row r="702" spans="5:23" x14ac:dyDescent="0.15">
      <c r="E702" s="127"/>
      <c r="K702" s="1"/>
      <c r="N702" s="1"/>
      <c r="O702" s="1"/>
      <c r="R702" s="70"/>
      <c r="S702" s="70"/>
      <c r="T702" s="68"/>
      <c r="U702" s="68"/>
      <c r="V702" s="68"/>
      <c r="W702" s="68"/>
    </row>
    <row r="703" spans="5:23" x14ac:dyDescent="0.15">
      <c r="E703" s="127"/>
      <c r="K703" s="1"/>
      <c r="N703" s="1"/>
      <c r="O703" s="1"/>
      <c r="R703" s="70"/>
      <c r="S703" s="70"/>
      <c r="T703" s="68"/>
      <c r="U703" s="68"/>
      <c r="V703" s="68"/>
      <c r="W703" s="68"/>
    </row>
    <row r="704" spans="5:23" x14ac:dyDescent="0.15">
      <c r="E704" s="127"/>
      <c r="K704" s="1"/>
      <c r="N704" s="1"/>
      <c r="O704" s="1"/>
      <c r="R704" s="70"/>
      <c r="S704" s="70"/>
      <c r="T704" s="68"/>
      <c r="U704" s="68"/>
      <c r="V704" s="68"/>
      <c r="W704" s="68"/>
    </row>
    <row r="705" spans="5:23" x14ac:dyDescent="0.15">
      <c r="E705" s="127"/>
      <c r="K705" s="1"/>
      <c r="N705" s="1"/>
      <c r="O705" s="1"/>
      <c r="R705" s="70"/>
      <c r="S705" s="70"/>
      <c r="T705" s="68"/>
      <c r="U705" s="68"/>
      <c r="V705" s="68"/>
      <c r="W705" s="68"/>
    </row>
    <row r="706" spans="5:23" x14ac:dyDescent="0.15">
      <c r="E706" s="127"/>
      <c r="K706" s="1"/>
      <c r="N706" s="1"/>
      <c r="O706" s="1"/>
      <c r="R706" s="70"/>
      <c r="S706" s="70"/>
      <c r="T706" s="68"/>
      <c r="U706" s="68"/>
      <c r="V706" s="68"/>
      <c r="W706" s="68"/>
    </row>
    <row r="707" spans="5:23" x14ac:dyDescent="0.15">
      <c r="E707" s="127"/>
      <c r="K707" s="1"/>
      <c r="N707" s="1"/>
      <c r="O707" s="1"/>
      <c r="R707" s="70"/>
      <c r="S707" s="70"/>
      <c r="T707" s="68"/>
      <c r="U707" s="68"/>
      <c r="V707" s="68"/>
      <c r="W707" s="68"/>
    </row>
    <row r="708" spans="5:23" x14ac:dyDescent="0.15">
      <c r="E708" s="127"/>
      <c r="K708" s="1"/>
      <c r="N708" s="1"/>
      <c r="O708" s="1"/>
      <c r="R708" s="70"/>
      <c r="S708" s="70"/>
      <c r="T708" s="68"/>
      <c r="U708" s="68"/>
      <c r="V708" s="68"/>
      <c r="W708" s="68"/>
    </row>
    <row r="709" spans="5:23" x14ac:dyDescent="0.15">
      <c r="E709" s="127"/>
      <c r="K709" s="1"/>
      <c r="N709" s="1"/>
      <c r="O709" s="1"/>
      <c r="R709" s="70"/>
      <c r="S709" s="70"/>
      <c r="T709" s="68"/>
      <c r="U709" s="68"/>
      <c r="V709" s="68"/>
      <c r="W709" s="68"/>
    </row>
    <row r="710" spans="5:23" x14ac:dyDescent="0.15">
      <c r="E710" s="127"/>
      <c r="K710" s="1"/>
      <c r="N710" s="1"/>
      <c r="O710" s="1"/>
      <c r="R710" s="70"/>
      <c r="S710" s="70"/>
      <c r="T710" s="68"/>
      <c r="U710" s="68"/>
      <c r="V710" s="68"/>
      <c r="W710" s="68"/>
    </row>
    <row r="711" spans="5:23" x14ac:dyDescent="0.15">
      <c r="E711" s="127"/>
      <c r="K711" s="1"/>
      <c r="N711" s="1"/>
      <c r="O711" s="1"/>
      <c r="R711" s="70"/>
      <c r="S711" s="70"/>
      <c r="T711" s="68"/>
      <c r="U711" s="68"/>
      <c r="V711" s="68"/>
      <c r="W711" s="68"/>
    </row>
    <row r="712" spans="5:23" x14ac:dyDescent="0.15">
      <c r="E712" s="127"/>
      <c r="K712" s="1"/>
      <c r="N712" s="1"/>
      <c r="O712" s="1"/>
      <c r="R712" s="70"/>
      <c r="S712" s="70"/>
      <c r="T712" s="68"/>
      <c r="U712" s="68"/>
      <c r="V712" s="68"/>
      <c r="W712" s="68"/>
    </row>
    <row r="713" spans="5:23" x14ac:dyDescent="0.15">
      <c r="E713" s="127"/>
      <c r="K713" s="1"/>
      <c r="N713" s="1"/>
      <c r="O713" s="1"/>
      <c r="R713" s="70"/>
      <c r="S713" s="70"/>
      <c r="T713" s="68"/>
      <c r="U713" s="68"/>
      <c r="V713" s="68"/>
      <c r="W713" s="68"/>
    </row>
    <row r="714" spans="5:23" x14ac:dyDescent="0.15">
      <c r="E714" s="127"/>
      <c r="K714" s="1"/>
      <c r="N714" s="1"/>
      <c r="O714" s="1"/>
      <c r="R714" s="70"/>
      <c r="S714" s="70"/>
      <c r="T714" s="68"/>
      <c r="U714" s="68"/>
      <c r="V714" s="68"/>
      <c r="W714" s="68"/>
    </row>
    <row r="715" spans="5:23" x14ac:dyDescent="0.15">
      <c r="E715" s="127"/>
      <c r="K715" s="1"/>
      <c r="N715" s="1"/>
      <c r="O715" s="1"/>
      <c r="R715" s="70"/>
      <c r="S715" s="70"/>
      <c r="T715" s="68"/>
      <c r="U715" s="68"/>
      <c r="V715" s="68"/>
      <c r="W715" s="68"/>
    </row>
    <row r="716" spans="5:23" x14ac:dyDescent="0.15">
      <c r="E716" s="127"/>
      <c r="K716" s="1"/>
      <c r="N716" s="1"/>
      <c r="O716" s="1"/>
      <c r="R716" s="70"/>
      <c r="S716" s="70"/>
      <c r="T716" s="68"/>
      <c r="U716" s="68"/>
      <c r="V716" s="68"/>
      <c r="W716" s="68"/>
    </row>
    <row r="717" spans="5:23" x14ac:dyDescent="0.15">
      <c r="E717" s="127"/>
      <c r="K717" s="1"/>
      <c r="N717" s="1"/>
      <c r="O717" s="1"/>
      <c r="R717" s="70"/>
      <c r="S717" s="70"/>
      <c r="T717" s="68"/>
      <c r="U717" s="68"/>
      <c r="V717" s="68"/>
      <c r="W717" s="68"/>
    </row>
    <row r="718" spans="5:23" x14ac:dyDescent="0.15">
      <c r="E718" s="127"/>
      <c r="K718" s="1"/>
      <c r="N718" s="1"/>
      <c r="O718" s="1"/>
      <c r="R718" s="70"/>
      <c r="S718" s="70"/>
      <c r="T718" s="68"/>
      <c r="U718" s="68"/>
      <c r="V718" s="68"/>
      <c r="W718" s="68"/>
    </row>
    <row r="719" spans="5:23" x14ac:dyDescent="0.15">
      <c r="E719" s="127"/>
      <c r="K719" s="1"/>
      <c r="N719" s="1"/>
      <c r="O719" s="1"/>
      <c r="R719" s="70"/>
      <c r="S719" s="70"/>
      <c r="T719" s="68"/>
      <c r="U719" s="68"/>
      <c r="V719" s="68"/>
      <c r="W719" s="68"/>
    </row>
    <row r="720" spans="5:23" x14ac:dyDescent="0.15">
      <c r="E720" s="127"/>
      <c r="K720" s="1"/>
      <c r="N720" s="1"/>
      <c r="O720" s="1"/>
      <c r="R720" s="70"/>
      <c r="S720" s="70"/>
      <c r="T720" s="68"/>
      <c r="U720" s="68"/>
      <c r="V720" s="68"/>
      <c r="W720" s="68"/>
    </row>
    <row r="721" spans="5:23" x14ac:dyDescent="0.15">
      <c r="E721" s="127"/>
      <c r="K721" s="1"/>
      <c r="N721" s="1"/>
      <c r="O721" s="1"/>
      <c r="R721" s="70"/>
      <c r="S721" s="70"/>
      <c r="T721" s="68"/>
      <c r="U721" s="68"/>
      <c r="V721" s="68"/>
      <c r="W721" s="68"/>
    </row>
    <row r="722" spans="5:23" x14ac:dyDescent="0.15">
      <c r="E722" s="127"/>
      <c r="K722" s="1"/>
      <c r="N722" s="1"/>
      <c r="O722" s="1"/>
      <c r="R722" s="70"/>
      <c r="S722" s="70"/>
      <c r="T722" s="68"/>
      <c r="U722" s="68"/>
      <c r="V722" s="68"/>
      <c r="W722" s="68"/>
    </row>
    <row r="723" spans="5:23" x14ac:dyDescent="0.15">
      <c r="E723" s="127"/>
      <c r="K723" s="1"/>
      <c r="N723" s="1"/>
      <c r="O723" s="1"/>
      <c r="R723" s="70"/>
      <c r="S723" s="70"/>
      <c r="T723" s="68"/>
      <c r="U723" s="68"/>
      <c r="V723" s="68"/>
      <c r="W723" s="68"/>
    </row>
    <row r="724" spans="5:23" x14ac:dyDescent="0.15">
      <c r="E724" s="127"/>
      <c r="K724" s="1"/>
      <c r="N724" s="1"/>
      <c r="O724" s="1"/>
      <c r="R724" s="70"/>
      <c r="S724" s="70"/>
      <c r="T724" s="68"/>
      <c r="U724" s="68"/>
      <c r="V724" s="68"/>
      <c r="W724" s="68"/>
    </row>
    <row r="725" spans="5:23" x14ac:dyDescent="0.15">
      <c r="E725" s="127"/>
      <c r="K725" s="1"/>
      <c r="N725" s="1"/>
      <c r="O725" s="1"/>
      <c r="R725" s="70"/>
      <c r="S725" s="70"/>
      <c r="T725" s="68"/>
      <c r="U725" s="68"/>
      <c r="V725" s="68"/>
      <c r="W725" s="68"/>
    </row>
    <row r="726" spans="5:23" x14ac:dyDescent="0.15">
      <c r="E726" s="127"/>
      <c r="K726" s="1"/>
      <c r="N726" s="1"/>
      <c r="O726" s="1"/>
      <c r="R726" s="70"/>
      <c r="S726" s="70"/>
      <c r="T726" s="68"/>
      <c r="U726" s="68"/>
      <c r="V726" s="68"/>
      <c r="W726" s="68"/>
    </row>
    <row r="727" spans="5:23" x14ac:dyDescent="0.15">
      <c r="E727" s="127"/>
      <c r="K727" s="1"/>
      <c r="N727" s="1"/>
      <c r="O727" s="1"/>
      <c r="R727" s="70"/>
      <c r="S727" s="70"/>
      <c r="T727" s="68"/>
      <c r="U727" s="68"/>
      <c r="V727" s="68"/>
      <c r="W727" s="68"/>
    </row>
    <row r="728" spans="5:23" x14ac:dyDescent="0.15">
      <c r="E728" s="127"/>
      <c r="K728" s="1"/>
      <c r="N728" s="1"/>
      <c r="O728" s="1"/>
      <c r="R728" s="70"/>
      <c r="S728" s="70"/>
      <c r="T728" s="68"/>
      <c r="U728" s="68"/>
      <c r="V728" s="68"/>
      <c r="W728" s="68"/>
    </row>
    <row r="729" spans="5:23" x14ac:dyDescent="0.15">
      <c r="E729" s="127"/>
      <c r="K729" s="1"/>
      <c r="N729" s="1"/>
      <c r="O729" s="1"/>
      <c r="R729" s="70"/>
      <c r="S729" s="70"/>
      <c r="T729" s="68"/>
      <c r="U729" s="68"/>
      <c r="V729" s="68"/>
      <c r="W729" s="68"/>
    </row>
    <row r="730" spans="5:23" x14ac:dyDescent="0.15">
      <c r="E730" s="127"/>
      <c r="K730" s="1"/>
      <c r="N730" s="1"/>
      <c r="O730" s="1"/>
      <c r="R730" s="70"/>
      <c r="S730" s="70"/>
      <c r="T730" s="68"/>
      <c r="U730" s="68"/>
      <c r="V730" s="68"/>
      <c r="W730" s="68"/>
    </row>
    <row r="731" spans="5:23" x14ac:dyDescent="0.15">
      <c r="E731" s="127"/>
      <c r="K731" s="1"/>
      <c r="N731" s="1"/>
      <c r="O731" s="1"/>
      <c r="R731" s="70"/>
      <c r="S731" s="70"/>
      <c r="T731" s="68"/>
      <c r="U731" s="68"/>
      <c r="V731" s="68"/>
      <c r="W731" s="68"/>
    </row>
    <row r="732" spans="5:23" x14ac:dyDescent="0.15">
      <c r="E732" s="127"/>
      <c r="K732" s="1"/>
      <c r="N732" s="1"/>
      <c r="O732" s="1"/>
      <c r="R732" s="70"/>
      <c r="S732" s="70"/>
      <c r="T732" s="68"/>
      <c r="U732" s="68"/>
      <c r="V732" s="68"/>
      <c r="W732" s="68"/>
    </row>
    <row r="733" spans="5:23" x14ac:dyDescent="0.15">
      <c r="E733" s="127"/>
      <c r="K733" s="1"/>
      <c r="N733" s="1"/>
      <c r="O733" s="1"/>
      <c r="R733" s="70"/>
      <c r="S733" s="70"/>
      <c r="T733" s="68"/>
      <c r="U733" s="68"/>
      <c r="V733" s="68"/>
      <c r="W733" s="68"/>
    </row>
    <row r="734" spans="5:23" x14ac:dyDescent="0.15">
      <c r="E734" s="127"/>
      <c r="K734" s="1"/>
      <c r="N734" s="1"/>
      <c r="O734" s="1"/>
      <c r="R734" s="70"/>
      <c r="S734" s="70"/>
      <c r="T734" s="68"/>
      <c r="U734" s="68"/>
      <c r="V734" s="68"/>
      <c r="W734" s="68"/>
    </row>
    <row r="735" spans="5:23" x14ac:dyDescent="0.15">
      <c r="E735" s="127"/>
      <c r="K735" s="1"/>
      <c r="N735" s="1"/>
      <c r="O735" s="1"/>
      <c r="R735" s="70"/>
      <c r="S735" s="70"/>
      <c r="T735" s="68"/>
      <c r="U735" s="68"/>
      <c r="V735" s="68"/>
      <c r="W735" s="68"/>
    </row>
    <row r="736" spans="5:23" x14ac:dyDescent="0.15">
      <c r="E736" s="127"/>
      <c r="K736" s="1"/>
      <c r="N736" s="1"/>
      <c r="O736" s="1"/>
      <c r="R736" s="70"/>
      <c r="S736" s="70"/>
      <c r="T736" s="68"/>
      <c r="U736" s="68"/>
      <c r="V736" s="68"/>
      <c r="W736" s="68"/>
    </row>
    <row r="737" spans="5:23" x14ac:dyDescent="0.15">
      <c r="E737" s="127"/>
      <c r="K737" s="1"/>
      <c r="N737" s="1"/>
      <c r="O737" s="1"/>
      <c r="R737" s="70"/>
      <c r="S737" s="70"/>
      <c r="T737" s="68"/>
      <c r="U737" s="68"/>
      <c r="V737" s="68"/>
      <c r="W737" s="68"/>
    </row>
    <row r="738" spans="5:23" x14ac:dyDescent="0.15">
      <c r="E738" s="127"/>
      <c r="K738" s="1"/>
      <c r="N738" s="1"/>
      <c r="O738" s="1"/>
      <c r="R738" s="70"/>
      <c r="S738" s="70"/>
      <c r="T738" s="68"/>
      <c r="U738" s="68"/>
      <c r="V738" s="68"/>
      <c r="W738" s="68"/>
    </row>
    <row r="739" spans="5:23" x14ac:dyDescent="0.15">
      <c r="E739" s="127"/>
      <c r="K739" s="1"/>
      <c r="N739" s="1"/>
      <c r="O739" s="1"/>
      <c r="R739" s="70"/>
      <c r="S739" s="70"/>
      <c r="T739" s="68"/>
      <c r="U739" s="68"/>
      <c r="V739" s="68"/>
      <c r="W739" s="68"/>
    </row>
    <row r="740" spans="5:23" x14ac:dyDescent="0.15">
      <c r="E740" s="127"/>
      <c r="K740" s="1"/>
      <c r="N740" s="1"/>
      <c r="O740" s="1"/>
      <c r="R740" s="70"/>
      <c r="S740" s="70"/>
      <c r="T740" s="68"/>
      <c r="U740" s="68"/>
      <c r="V740" s="68"/>
      <c r="W740" s="68"/>
    </row>
    <row r="741" spans="5:23" x14ac:dyDescent="0.15">
      <c r="E741" s="127"/>
      <c r="K741" s="1"/>
      <c r="N741" s="1"/>
      <c r="O741" s="1"/>
      <c r="R741" s="70"/>
      <c r="S741" s="70"/>
      <c r="T741" s="68"/>
      <c r="U741" s="68"/>
      <c r="V741" s="68"/>
      <c r="W741" s="68"/>
    </row>
    <row r="742" spans="5:23" x14ac:dyDescent="0.15">
      <c r="E742" s="127"/>
      <c r="K742" s="1"/>
      <c r="N742" s="1"/>
      <c r="O742" s="1"/>
      <c r="R742" s="70"/>
      <c r="S742" s="70"/>
      <c r="T742" s="68"/>
      <c r="U742" s="68"/>
      <c r="V742" s="68"/>
      <c r="W742" s="68"/>
    </row>
    <row r="743" spans="5:23" x14ac:dyDescent="0.15">
      <c r="E743" s="127"/>
      <c r="K743" s="1"/>
      <c r="N743" s="1"/>
      <c r="O743" s="1"/>
      <c r="R743" s="70"/>
      <c r="S743" s="70"/>
      <c r="T743" s="68"/>
      <c r="U743" s="68"/>
      <c r="V743" s="68"/>
      <c r="W743" s="68"/>
    </row>
    <row r="744" spans="5:23" x14ac:dyDescent="0.15">
      <c r="E744" s="127"/>
      <c r="K744" s="1"/>
      <c r="N744" s="1"/>
      <c r="O744" s="1"/>
      <c r="R744" s="70"/>
      <c r="S744" s="70"/>
      <c r="T744" s="68"/>
      <c r="U744" s="68"/>
      <c r="V744" s="68"/>
      <c r="W744" s="68"/>
    </row>
    <row r="745" spans="5:23" x14ac:dyDescent="0.15">
      <c r="E745" s="127"/>
      <c r="K745" s="1"/>
      <c r="N745" s="1"/>
      <c r="O745" s="1"/>
      <c r="R745" s="70"/>
      <c r="S745" s="70"/>
      <c r="T745" s="68"/>
      <c r="U745" s="68"/>
      <c r="V745" s="68"/>
      <c r="W745" s="68"/>
    </row>
    <row r="746" spans="5:23" x14ac:dyDescent="0.15">
      <c r="E746" s="127"/>
      <c r="K746" s="1"/>
      <c r="N746" s="1"/>
      <c r="O746" s="1"/>
      <c r="R746" s="70"/>
      <c r="S746" s="70"/>
      <c r="T746" s="68"/>
      <c r="U746" s="68"/>
      <c r="V746" s="68"/>
      <c r="W746" s="68"/>
    </row>
    <row r="747" spans="5:23" x14ac:dyDescent="0.15">
      <c r="E747" s="127"/>
      <c r="K747" s="1"/>
      <c r="N747" s="1"/>
      <c r="O747" s="1"/>
      <c r="R747" s="70"/>
      <c r="S747" s="70"/>
      <c r="T747" s="68"/>
      <c r="U747" s="68"/>
      <c r="V747" s="68"/>
      <c r="W747" s="68"/>
    </row>
    <row r="748" spans="5:23" x14ac:dyDescent="0.15">
      <c r="E748" s="127"/>
      <c r="K748" s="1"/>
      <c r="N748" s="1"/>
      <c r="O748" s="1"/>
      <c r="R748" s="70"/>
      <c r="S748" s="70"/>
      <c r="T748" s="68"/>
      <c r="U748" s="68"/>
      <c r="V748" s="68"/>
      <c r="W748" s="68"/>
    </row>
    <row r="749" spans="5:23" x14ac:dyDescent="0.15">
      <c r="E749" s="127"/>
      <c r="K749" s="1"/>
      <c r="N749" s="1"/>
      <c r="O749" s="1"/>
      <c r="R749" s="70"/>
      <c r="S749" s="70"/>
      <c r="T749" s="68"/>
      <c r="U749" s="68"/>
      <c r="V749" s="68"/>
      <c r="W749" s="68"/>
    </row>
    <row r="750" spans="5:23" x14ac:dyDescent="0.15">
      <c r="E750" s="127"/>
      <c r="K750" s="1"/>
      <c r="N750" s="1"/>
      <c r="O750" s="1"/>
      <c r="R750" s="70"/>
      <c r="S750" s="70"/>
      <c r="T750" s="68"/>
      <c r="U750" s="68"/>
      <c r="V750" s="68"/>
      <c r="W750" s="68"/>
    </row>
    <row r="751" spans="5:23" x14ac:dyDescent="0.15">
      <c r="E751" s="127"/>
      <c r="K751" s="1"/>
      <c r="N751" s="1"/>
      <c r="O751" s="1"/>
      <c r="R751" s="70"/>
      <c r="S751" s="70"/>
      <c r="T751" s="68"/>
      <c r="U751" s="68"/>
      <c r="V751" s="68"/>
      <c r="W751" s="68"/>
    </row>
    <row r="752" spans="5:23" x14ac:dyDescent="0.15">
      <c r="E752" s="127"/>
      <c r="K752" s="1"/>
      <c r="N752" s="1"/>
      <c r="O752" s="1"/>
      <c r="R752" s="70"/>
      <c r="S752" s="70"/>
      <c r="T752" s="68"/>
      <c r="U752" s="68"/>
      <c r="V752" s="68"/>
      <c r="W752" s="68"/>
    </row>
    <row r="753" spans="5:23" x14ac:dyDescent="0.15">
      <c r="E753" s="127"/>
      <c r="K753" s="1"/>
      <c r="N753" s="1"/>
      <c r="O753" s="1"/>
      <c r="R753" s="70"/>
      <c r="S753" s="70"/>
      <c r="T753" s="68"/>
      <c r="U753" s="68"/>
      <c r="V753" s="68"/>
      <c r="W753" s="68"/>
    </row>
    <row r="754" spans="5:23" x14ac:dyDescent="0.15">
      <c r="E754" s="127"/>
      <c r="K754" s="1"/>
      <c r="N754" s="1"/>
      <c r="O754" s="1"/>
      <c r="R754" s="70"/>
      <c r="S754" s="70"/>
      <c r="T754" s="68"/>
      <c r="U754" s="68"/>
      <c r="V754" s="68"/>
      <c r="W754" s="68"/>
    </row>
    <row r="755" spans="5:23" x14ac:dyDescent="0.15">
      <c r="E755" s="127"/>
      <c r="K755" s="1"/>
      <c r="N755" s="1"/>
      <c r="O755" s="1"/>
      <c r="R755" s="70"/>
      <c r="S755" s="70"/>
      <c r="T755" s="68"/>
      <c r="U755" s="68"/>
      <c r="V755" s="68"/>
      <c r="W755" s="68"/>
    </row>
    <row r="756" spans="5:23" x14ac:dyDescent="0.15">
      <c r="E756" s="127"/>
      <c r="K756" s="1"/>
      <c r="N756" s="1"/>
      <c r="O756" s="1"/>
      <c r="R756" s="70"/>
      <c r="S756" s="70"/>
      <c r="T756" s="68"/>
      <c r="U756" s="68"/>
      <c r="V756" s="68"/>
      <c r="W756" s="68"/>
    </row>
    <row r="757" spans="5:23" x14ac:dyDescent="0.15">
      <c r="E757" s="127"/>
      <c r="K757" s="1"/>
      <c r="N757" s="1"/>
      <c r="O757" s="1"/>
      <c r="R757" s="70"/>
      <c r="S757" s="70"/>
      <c r="T757" s="68"/>
      <c r="U757" s="68"/>
      <c r="V757" s="68"/>
      <c r="W757" s="68"/>
    </row>
    <row r="758" spans="5:23" x14ac:dyDescent="0.15">
      <c r="E758" s="127"/>
      <c r="K758" s="1"/>
      <c r="N758" s="1"/>
      <c r="O758" s="1"/>
      <c r="R758" s="70"/>
      <c r="S758" s="70"/>
      <c r="T758" s="68"/>
      <c r="U758" s="68"/>
      <c r="V758" s="68"/>
      <c r="W758" s="68"/>
    </row>
    <row r="759" spans="5:23" x14ac:dyDescent="0.15">
      <c r="E759" s="127"/>
      <c r="K759" s="1"/>
      <c r="N759" s="1"/>
      <c r="O759" s="1"/>
      <c r="R759" s="70"/>
      <c r="S759" s="70"/>
      <c r="T759" s="68"/>
      <c r="U759" s="68"/>
      <c r="V759" s="68"/>
      <c r="W759" s="68"/>
    </row>
    <row r="760" spans="5:23" x14ac:dyDescent="0.15">
      <c r="E760" s="127"/>
      <c r="K760" s="1"/>
      <c r="N760" s="1"/>
      <c r="O760" s="1"/>
      <c r="R760" s="70"/>
      <c r="S760" s="70"/>
      <c r="T760" s="68"/>
      <c r="U760" s="68"/>
      <c r="V760" s="68"/>
      <c r="W760" s="68"/>
    </row>
    <row r="761" spans="5:23" x14ac:dyDescent="0.15">
      <c r="E761" s="127"/>
      <c r="K761" s="1"/>
      <c r="N761" s="1"/>
      <c r="O761" s="1"/>
      <c r="R761" s="70"/>
      <c r="S761" s="70"/>
      <c r="T761" s="68"/>
      <c r="U761" s="68"/>
      <c r="V761" s="68"/>
      <c r="W761" s="68"/>
    </row>
    <row r="762" spans="5:23" x14ac:dyDescent="0.15">
      <c r="E762" s="127"/>
      <c r="K762" s="1"/>
      <c r="N762" s="1"/>
      <c r="O762" s="1"/>
      <c r="R762" s="70"/>
      <c r="S762" s="70"/>
      <c r="T762" s="68"/>
      <c r="U762" s="68"/>
      <c r="V762" s="68"/>
      <c r="W762" s="68"/>
    </row>
    <row r="763" spans="5:23" x14ac:dyDescent="0.15">
      <c r="E763" s="127"/>
      <c r="K763" s="1"/>
      <c r="N763" s="1"/>
      <c r="O763" s="1"/>
      <c r="R763" s="70"/>
      <c r="S763" s="70"/>
      <c r="T763" s="68"/>
      <c r="U763" s="68"/>
      <c r="V763" s="68"/>
      <c r="W763" s="68"/>
    </row>
    <row r="764" spans="5:23" x14ac:dyDescent="0.15">
      <c r="E764" s="127"/>
      <c r="K764" s="1"/>
      <c r="N764" s="1"/>
      <c r="O764" s="1"/>
      <c r="R764" s="70"/>
      <c r="S764" s="70"/>
      <c r="T764" s="68"/>
      <c r="U764" s="68"/>
      <c r="V764" s="68"/>
      <c r="W764" s="68"/>
    </row>
    <row r="765" spans="5:23" x14ac:dyDescent="0.15">
      <c r="E765" s="127"/>
      <c r="K765" s="1"/>
      <c r="N765" s="1"/>
      <c r="O765" s="1"/>
      <c r="R765" s="70"/>
      <c r="S765" s="70"/>
      <c r="T765" s="68"/>
      <c r="U765" s="68"/>
      <c r="V765" s="68"/>
      <c r="W765" s="68"/>
    </row>
    <row r="766" spans="5:23" x14ac:dyDescent="0.15">
      <c r="E766" s="127"/>
      <c r="K766" s="1"/>
      <c r="N766" s="1"/>
      <c r="O766" s="1"/>
      <c r="R766" s="70"/>
      <c r="S766" s="70"/>
      <c r="T766" s="68"/>
      <c r="U766" s="68"/>
      <c r="V766" s="68"/>
      <c r="W766" s="68"/>
    </row>
    <row r="767" spans="5:23" x14ac:dyDescent="0.15">
      <c r="E767" s="127"/>
      <c r="K767" s="1"/>
      <c r="N767" s="1"/>
      <c r="O767" s="1"/>
      <c r="R767" s="70"/>
      <c r="S767" s="70"/>
      <c r="T767" s="68"/>
      <c r="U767" s="68"/>
      <c r="V767" s="68"/>
      <c r="W767" s="68"/>
    </row>
    <row r="768" spans="5:23" x14ac:dyDescent="0.15">
      <c r="E768" s="127"/>
      <c r="K768" s="1"/>
      <c r="N768" s="1"/>
      <c r="O768" s="1"/>
      <c r="R768" s="70"/>
      <c r="S768" s="70"/>
      <c r="T768" s="68"/>
      <c r="U768" s="68"/>
      <c r="V768" s="68"/>
      <c r="W768" s="68"/>
    </row>
    <row r="769" spans="5:23" x14ac:dyDescent="0.15">
      <c r="E769" s="127"/>
      <c r="K769" s="1"/>
      <c r="N769" s="1"/>
      <c r="O769" s="1"/>
      <c r="R769" s="70"/>
      <c r="S769" s="70"/>
      <c r="T769" s="68"/>
      <c r="U769" s="68"/>
      <c r="V769" s="68"/>
      <c r="W769" s="68"/>
    </row>
    <row r="770" spans="5:23" x14ac:dyDescent="0.15">
      <c r="E770" s="127"/>
      <c r="K770" s="1"/>
      <c r="N770" s="1"/>
      <c r="O770" s="1"/>
      <c r="R770" s="70"/>
      <c r="S770" s="70"/>
      <c r="T770" s="68"/>
      <c r="U770" s="68"/>
      <c r="V770" s="68"/>
      <c r="W770" s="68"/>
    </row>
    <row r="771" spans="5:23" x14ac:dyDescent="0.15">
      <c r="E771" s="127"/>
      <c r="K771" s="1"/>
      <c r="N771" s="1"/>
      <c r="O771" s="1"/>
      <c r="R771" s="70"/>
      <c r="S771" s="70"/>
      <c r="T771" s="68"/>
      <c r="U771" s="68"/>
      <c r="V771" s="68"/>
      <c r="W771" s="68"/>
    </row>
    <row r="772" spans="5:23" x14ac:dyDescent="0.15">
      <c r="E772" s="127"/>
      <c r="K772" s="1"/>
      <c r="N772" s="1"/>
      <c r="O772" s="1"/>
      <c r="R772" s="70"/>
      <c r="S772" s="70"/>
      <c r="T772" s="68"/>
      <c r="U772" s="68"/>
      <c r="V772" s="68"/>
      <c r="W772" s="68"/>
    </row>
    <row r="773" spans="5:23" x14ac:dyDescent="0.15">
      <c r="E773" s="127"/>
      <c r="K773" s="1"/>
      <c r="N773" s="1"/>
      <c r="O773" s="1"/>
      <c r="R773" s="70"/>
      <c r="S773" s="70"/>
      <c r="T773" s="68"/>
      <c r="U773" s="68"/>
      <c r="V773" s="68"/>
      <c r="W773" s="68"/>
    </row>
    <row r="774" spans="5:23" x14ac:dyDescent="0.15">
      <c r="E774" s="127"/>
      <c r="K774" s="1"/>
      <c r="N774" s="1"/>
      <c r="O774" s="1"/>
      <c r="R774" s="70"/>
      <c r="S774" s="70"/>
      <c r="T774" s="68"/>
      <c r="U774" s="68"/>
      <c r="V774" s="68"/>
      <c r="W774" s="68"/>
    </row>
    <row r="775" spans="5:23" x14ac:dyDescent="0.15">
      <c r="E775" s="127"/>
      <c r="K775" s="1"/>
      <c r="N775" s="1"/>
      <c r="O775" s="1"/>
      <c r="R775" s="70"/>
      <c r="S775" s="70"/>
      <c r="T775" s="68"/>
      <c r="U775" s="68"/>
      <c r="V775" s="68"/>
      <c r="W775" s="68"/>
    </row>
    <row r="776" spans="5:23" x14ac:dyDescent="0.15">
      <c r="E776" s="127"/>
      <c r="K776" s="1"/>
      <c r="N776" s="1"/>
      <c r="O776" s="1"/>
      <c r="R776" s="70"/>
      <c r="S776" s="70"/>
      <c r="T776" s="68"/>
      <c r="U776" s="68"/>
      <c r="V776" s="68"/>
      <c r="W776" s="68"/>
    </row>
    <row r="777" spans="5:23" x14ac:dyDescent="0.15">
      <c r="E777" s="127"/>
      <c r="K777" s="1"/>
      <c r="N777" s="1"/>
      <c r="O777" s="1"/>
      <c r="R777" s="70"/>
      <c r="S777" s="70"/>
      <c r="T777" s="68"/>
      <c r="U777" s="68"/>
      <c r="V777" s="68"/>
      <c r="W777" s="68"/>
    </row>
    <row r="778" spans="5:23" x14ac:dyDescent="0.15">
      <c r="E778" s="127"/>
      <c r="K778" s="1"/>
      <c r="N778" s="1"/>
      <c r="O778" s="1"/>
      <c r="R778" s="70"/>
      <c r="S778" s="70"/>
      <c r="T778" s="68"/>
      <c r="U778" s="68"/>
      <c r="V778" s="68"/>
      <c r="W778" s="68"/>
    </row>
    <row r="779" spans="5:23" x14ac:dyDescent="0.15">
      <c r="E779" s="127"/>
      <c r="K779" s="1"/>
      <c r="N779" s="1"/>
      <c r="O779" s="1"/>
      <c r="R779" s="70"/>
      <c r="S779" s="70"/>
      <c r="T779" s="68"/>
      <c r="U779" s="68"/>
      <c r="V779" s="68"/>
      <c r="W779" s="68"/>
    </row>
    <row r="780" spans="5:23" x14ac:dyDescent="0.15">
      <c r="E780" s="127"/>
      <c r="K780" s="1"/>
      <c r="N780" s="1"/>
      <c r="O780" s="1"/>
      <c r="R780" s="70"/>
      <c r="S780" s="70"/>
      <c r="T780" s="68"/>
      <c r="U780" s="68"/>
      <c r="V780" s="68"/>
      <c r="W780" s="68"/>
    </row>
    <row r="781" spans="5:23" x14ac:dyDescent="0.15">
      <c r="E781" s="127"/>
      <c r="K781" s="1"/>
      <c r="N781" s="1"/>
      <c r="O781" s="1"/>
      <c r="R781" s="70"/>
      <c r="S781" s="70"/>
      <c r="T781" s="68"/>
      <c r="U781" s="68"/>
      <c r="V781" s="68"/>
      <c r="W781" s="68"/>
    </row>
    <row r="782" spans="5:23" x14ac:dyDescent="0.15">
      <c r="E782" s="127"/>
      <c r="K782" s="1"/>
      <c r="N782" s="1"/>
      <c r="O782" s="1"/>
      <c r="R782" s="70"/>
      <c r="S782" s="70"/>
      <c r="T782" s="68"/>
      <c r="U782" s="68"/>
      <c r="V782" s="68"/>
      <c r="W782" s="68"/>
    </row>
    <row r="783" spans="5:23" x14ac:dyDescent="0.15">
      <c r="E783" s="127"/>
      <c r="K783" s="1"/>
      <c r="N783" s="1"/>
      <c r="O783" s="1"/>
      <c r="R783" s="70"/>
      <c r="S783" s="70"/>
      <c r="T783" s="68"/>
      <c r="U783" s="68"/>
      <c r="V783" s="68"/>
      <c r="W783" s="68"/>
    </row>
    <row r="784" spans="5:23" x14ac:dyDescent="0.15">
      <c r="E784" s="127"/>
      <c r="K784" s="1"/>
      <c r="N784" s="1"/>
      <c r="O784" s="1"/>
      <c r="R784" s="70"/>
      <c r="S784" s="70"/>
      <c r="T784" s="68"/>
      <c r="U784" s="68"/>
      <c r="V784" s="68"/>
      <c r="W784" s="68"/>
    </row>
    <row r="785" spans="5:23" x14ac:dyDescent="0.15">
      <c r="E785" s="127"/>
      <c r="K785" s="1"/>
      <c r="N785" s="1"/>
      <c r="O785" s="1"/>
      <c r="R785" s="70"/>
      <c r="S785" s="70"/>
      <c r="T785" s="68"/>
      <c r="U785" s="68"/>
      <c r="V785" s="68"/>
      <c r="W785" s="68"/>
    </row>
    <row r="786" spans="5:23" x14ac:dyDescent="0.15">
      <c r="E786" s="127"/>
      <c r="K786" s="1"/>
      <c r="N786" s="1"/>
      <c r="O786" s="1"/>
      <c r="R786" s="70"/>
      <c r="S786" s="70"/>
      <c r="T786" s="68"/>
      <c r="U786" s="68"/>
      <c r="V786" s="68"/>
      <c r="W786" s="68"/>
    </row>
    <row r="787" spans="5:23" x14ac:dyDescent="0.15">
      <c r="E787" s="127"/>
      <c r="K787" s="1"/>
      <c r="N787" s="1"/>
      <c r="O787" s="1"/>
      <c r="R787" s="70"/>
      <c r="S787" s="70"/>
      <c r="T787" s="68"/>
      <c r="U787" s="68"/>
      <c r="V787" s="68"/>
      <c r="W787" s="68"/>
    </row>
    <row r="788" spans="5:23" x14ac:dyDescent="0.15">
      <c r="E788" s="127"/>
      <c r="K788" s="1"/>
      <c r="N788" s="1"/>
      <c r="O788" s="1"/>
      <c r="R788" s="70"/>
      <c r="S788" s="70"/>
      <c r="T788" s="68"/>
      <c r="U788" s="68"/>
      <c r="V788" s="68"/>
      <c r="W788" s="68"/>
    </row>
    <row r="789" spans="5:23" x14ac:dyDescent="0.15">
      <c r="E789" s="127"/>
      <c r="K789" s="1"/>
      <c r="N789" s="1"/>
      <c r="O789" s="1"/>
      <c r="R789" s="70"/>
      <c r="S789" s="70"/>
      <c r="T789" s="68"/>
      <c r="U789" s="68"/>
      <c r="V789" s="68"/>
      <c r="W789" s="68"/>
    </row>
    <row r="790" spans="5:23" x14ac:dyDescent="0.15">
      <c r="E790" s="127"/>
      <c r="K790" s="1"/>
      <c r="N790" s="1"/>
      <c r="O790" s="1"/>
      <c r="R790" s="70"/>
      <c r="S790" s="70"/>
      <c r="T790" s="68"/>
      <c r="U790" s="68"/>
      <c r="V790" s="68"/>
      <c r="W790" s="68"/>
    </row>
    <row r="791" spans="5:23" x14ac:dyDescent="0.15">
      <c r="E791" s="127"/>
      <c r="K791" s="1"/>
      <c r="N791" s="1"/>
      <c r="O791" s="1"/>
      <c r="R791" s="70"/>
      <c r="S791" s="70"/>
      <c r="T791" s="68"/>
      <c r="U791" s="68"/>
      <c r="V791" s="68"/>
      <c r="W791" s="68"/>
    </row>
    <row r="792" spans="5:23" x14ac:dyDescent="0.15">
      <c r="E792" s="127"/>
      <c r="K792" s="1"/>
      <c r="N792" s="1"/>
      <c r="O792" s="1"/>
      <c r="R792" s="70"/>
      <c r="S792" s="70"/>
      <c r="T792" s="68"/>
      <c r="U792" s="68"/>
      <c r="V792" s="68"/>
      <c r="W792" s="68"/>
    </row>
    <row r="793" spans="5:23" x14ac:dyDescent="0.15">
      <c r="E793" s="127"/>
      <c r="K793" s="1"/>
      <c r="N793" s="1"/>
      <c r="O793" s="1"/>
      <c r="R793" s="70"/>
      <c r="S793" s="70"/>
      <c r="T793" s="68"/>
      <c r="U793" s="68"/>
      <c r="V793" s="68"/>
      <c r="W793" s="68"/>
    </row>
    <row r="794" spans="5:23" x14ac:dyDescent="0.15">
      <c r="E794" s="127"/>
      <c r="K794" s="1"/>
      <c r="N794" s="1"/>
      <c r="O794" s="1"/>
      <c r="R794" s="70"/>
      <c r="S794" s="70"/>
      <c r="T794" s="68"/>
      <c r="U794" s="68"/>
      <c r="V794" s="68"/>
      <c r="W794" s="68"/>
    </row>
    <row r="795" spans="5:23" x14ac:dyDescent="0.15">
      <c r="E795" s="127"/>
      <c r="K795" s="1"/>
      <c r="N795" s="1"/>
      <c r="O795" s="1"/>
      <c r="R795" s="70"/>
      <c r="S795" s="70"/>
      <c r="T795" s="68"/>
      <c r="U795" s="68"/>
      <c r="V795" s="68"/>
      <c r="W795" s="68"/>
    </row>
    <row r="796" spans="5:23" x14ac:dyDescent="0.15">
      <c r="E796" s="127"/>
      <c r="K796" s="1"/>
      <c r="N796" s="1"/>
      <c r="O796" s="1"/>
      <c r="R796" s="70"/>
      <c r="S796" s="70"/>
      <c r="T796" s="68"/>
      <c r="U796" s="68"/>
      <c r="V796" s="68"/>
      <c r="W796" s="68"/>
    </row>
    <row r="797" spans="5:23" x14ac:dyDescent="0.15">
      <c r="E797" s="127"/>
      <c r="K797" s="1"/>
      <c r="N797" s="1"/>
      <c r="O797" s="1"/>
      <c r="R797" s="70"/>
      <c r="S797" s="70"/>
      <c r="T797" s="68"/>
      <c r="U797" s="68"/>
      <c r="V797" s="68"/>
      <c r="W797" s="68"/>
    </row>
    <row r="798" spans="5:23" x14ac:dyDescent="0.15">
      <c r="E798" s="127"/>
      <c r="K798" s="1"/>
      <c r="N798" s="1"/>
      <c r="O798" s="1"/>
      <c r="R798" s="70"/>
      <c r="S798" s="70"/>
      <c r="T798" s="68"/>
      <c r="U798" s="68"/>
      <c r="V798" s="68"/>
      <c r="W798" s="68"/>
    </row>
    <row r="799" spans="5:23" x14ac:dyDescent="0.15">
      <c r="E799" s="127"/>
      <c r="K799" s="1"/>
      <c r="N799" s="1"/>
      <c r="O799" s="1"/>
      <c r="R799" s="70"/>
      <c r="S799" s="70"/>
      <c r="T799" s="68"/>
      <c r="U799" s="68"/>
      <c r="V799" s="68"/>
      <c r="W799" s="68"/>
    </row>
    <row r="800" spans="5:23" x14ac:dyDescent="0.15">
      <c r="E800" s="127"/>
      <c r="K800" s="1"/>
      <c r="N800" s="1"/>
      <c r="O800" s="1"/>
      <c r="R800" s="70"/>
      <c r="S800" s="70"/>
      <c r="T800" s="68"/>
      <c r="U800" s="68"/>
      <c r="V800" s="68"/>
      <c r="W800" s="68"/>
    </row>
    <row r="801" spans="5:23" x14ac:dyDescent="0.15">
      <c r="E801" s="127"/>
      <c r="K801" s="1"/>
      <c r="N801" s="1"/>
      <c r="O801" s="1"/>
      <c r="R801" s="70"/>
      <c r="S801" s="70"/>
      <c r="T801" s="68"/>
      <c r="U801" s="68"/>
      <c r="V801" s="68"/>
      <c r="W801" s="68"/>
    </row>
    <row r="802" spans="5:23" x14ac:dyDescent="0.15">
      <c r="E802" s="127"/>
      <c r="K802" s="1"/>
      <c r="N802" s="1"/>
      <c r="O802" s="1"/>
      <c r="R802" s="70"/>
      <c r="S802" s="70"/>
      <c r="T802" s="68"/>
      <c r="U802" s="68"/>
      <c r="V802" s="68"/>
      <c r="W802" s="68"/>
    </row>
    <row r="803" spans="5:23" x14ac:dyDescent="0.15">
      <c r="E803" s="127"/>
      <c r="K803" s="1"/>
      <c r="N803" s="1"/>
      <c r="O803" s="1"/>
      <c r="R803" s="70"/>
      <c r="S803" s="70"/>
      <c r="T803" s="68"/>
      <c r="U803" s="68"/>
      <c r="V803" s="68"/>
      <c r="W803" s="68"/>
    </row>
    <row r="804" spans="5:23" x14ac:dyDescent="0.15">
      <c r="E804" s="127"/>
      <c r="K804" s="1"/>
      <c r="N804" s="1"/>
      <c r="O804" s="1"/>
      <c r="R804" s="70"/>
      <c r="S804" s="70"/>
      <c r="T804" s="68"/>
      <c r="U804" s="68"/>
      <c r="V804" s="68"/>
      <c r="W804" s="68"/>
    </row>
    <row r="805" spans="5:23" x14ac:dyDescent="0.15">
      <c r="E805" s="127"/>
      <c r="K805" s="1"/>
      <c r="N805" s="1"/>
      <c r="O805" s="1"/>
      <c r="R805" s="70"/>
      <c r="S805" s="70"/>
      <c r="T805" s="68"/>
      <c r="U805" s="68"/>
      <c r="V805" s="68"/>
      <c r="W805" s="68"/>
    </row>
    <row r="806" spans="5:23" x14ac:dyDescent="0.15">
      <c r="E806" s="127"/>
      <c r="K806" s="1"/>
      <c r="N806" s="1"/>
      <c r="O806" s="1"/>
      <c r="R806" s="70"/>
      <c r="S806" s="70"/>
      <c r="T806" s="68"/>
      <c r="U806" s="68"/>
      <c r="V806" s="68"/>
      <c r="W806" s="68"/>
    </row>
    <row r="807" spans="5:23" x14ac:dyDescent="0.15">
      <c r="E807" s="127"/>
      <c r="K807" s="1"/>
      <c r="N807" s="1"/>
      <c r="O807" s="1"/>
      <c r="R807" s="70"/>
      <c r="S807" s="70"/>
      <c r="T807" s="68"/>
      <c r="U807" s="68"/>
      <c r="V807" s="68"/>
      <c r="W807" s="68"/>
    </row>
    <row r="808" spans="5:23" x14ac:dyDescent="0.15">
      <c r="E808" s="127"/>
      <c r="K808" s="1"/>
      <c r="N808" s="1"/>
      <c r="O808" s="1"/>
      <c r="R808" s="70"/>
      <c r="S808" s="70"/>
      <c r="T808" s="68"/>
      <c r="U808" s="68"/>
      <c r="V808" s="68"/>
      <c r="W808" s="68"/>
    </row>
    <row r="809" spans="5:23" x14ac:dyDescent="0.15">
      <c r="E809" s="127"/>
      <c r="K809" s="1"/>
      <c r="N809" s="1"/>
      <c r="O809" s="1"/>
      <c r="R809" s="70"/>
      <c r="S809" s="70"/>
      <c r="T809" s="68"/>
      <c r="U809" s="68"/>
      <c r="V809" s="68"/>
      <c r="W809" s="68"/>
    </row>
    <row r="810" spans="5:23" x14ac:dyDescent="0.15">
      <c r="E810" s="127"/>
      <c r="K810" s="1"/>
      <c r="N810" s="1"/>
      <c r="O810" s="1"/>
      <c r="R810" s="70"/>
      <c r="S810" s="70"/>
      <c r="T810" s="68"/>
      <c r="U810" s="68"/>
      <c r="V810" s="68"/>
      <c r="W810" s="68"/>
    </row>
    <row r="811" spans="5:23" x14ac:dyDescent="0.15">
      <c r="E811" s="127"/>
      <c r="K811" s="1"/>
      <c r="N811" s="1"/>
      <c r="O811" s="1"/>
      <c r="R811" s="70"/>
      <c r="S811" s="70"/>
      <c r="T811" s="68"/>
      <c r="U811" s="68"/>
      <c r="V811" s="68"/>
      <c r="W811" s="68"/>
    </row>
    <row r="812" spans="5:23" x14ac:dyDescent="0.15">
      <c r="E812" s="127"/>
      <c r="K812" s="1"/>
      <c r="N812" s="1"/>
      <c r="O812" s="1"/>
      <c r="R812" s="70"/>
      <c r="S812" s="70"/>
      <c r="T812" s="68"/>
      <c r="U812" s="68"/>
      <c r="V812" s="68"/>
      <c r="W812" s="68"/>
    </row>
    <row r="813" spans="5:23" x14ac:dyDescent="0.15">
      <c r="E813" s="127"/>
      <c r="K813" s="1"/>
      <c r="N813" s="1"/>
      <c r="O813" s="1"/>
      <c r="R813" s="70"/>
      <c r="S813" s="70"/>
      <c r="T813" s="68"/>
      <c r="U813" s="68"/>
      <c r="V813" s="68"/>
      <c r="W813" s="68"/>
    </row>
    <row r="814" spans="5:23" x14ac:dyDescent="0.15">
      <c r="E814" s="127"/>
      <c r="K814" s="1"/>
      <c r="N814" s="1"/>
      <c r="O814" s="1"/>
      <c r="R814" s="70"/>
      <c r="S814" s="70"/>
      <c r="T814" s="68"/>
      <c r="U814" s="68"/>
      <c r="V814" s="68"/>
      <c r="W814" s="68"/>
    </row>
    <row r="815" spans="5:23" x14ac:dyDescent="0.15">
      <c r="E815" s="127"/>
      <c r="K815" s="1"/>
      <c r="N815" s="1"/>
      <c r="O815" s="1"/>
      <c r="R815" s="70"/>
      <c r="S815" s="70"/>
      <c r="T815" s="68"/>
      <c r="U815" s="68"/>
      <c r="V815" s="68"/>
      <c r="W815" s="68"/>
    </row>
    <row r="816" spans="5:23" x14ac:dyDescent="0.15">
      <c r="E816" s="127"/>
      <c r="K816" s="1"/>
      <c r="N816" s="1"/>
      <c r="O816" s="1"/>
      <c r="R816" s="70"/>
      <c r="S816" s="70"/>
      <c r="T816" s="68"/>
      <c r="U816" s="68"/>
      <c r="V816" s="68"/>
      <c r="W816" s="68"/>
    </row>
    <row r="817" spans="5:23" x14ac:dyDescent="0.15">
      <c r="E817" s="127"/>
      <c r="K817" s="1"/>
      <c r="N817" s="1"/>
      <c r="O817" s="1"/>
      <c r="R817" s="70"/>
      <c r="S817" s="70"/>
      <c r="T817" s="68"/>
      <c r="U817" s="68"/>
      <c r="V817" s="68"/>
      <c r="W817" s="68"/>
    </row>
    <row r="818" spans="5:23" x14ac:dyDescent="0.15">
      <c r="E818" s="127"/>
      <c r="K818" s="1"/>
      <c r="N818" s="1"/>
      <c r="O818" s="1"/>
      <c r="R818" s="70"/>
      <c r="S818" s="70"/>
      <c r="T818" s="68"/>
      <c r="U818" s="68"/>
      <c r="V818" s="68"/>
      <c r="W818" s="68"/>
    </row>
    <row r="819" spans="5:23" x14ac:dyDescent="0.15">
      <c r="E819" s="127"/>
      <c r="K819" s="1"/>
      <c r="N819" s="1"/>
      <c r="O819" s="1"/>
      <c r="R819" s="70"/>
      <c r="S819" s="70"/>
      <c r="T819" s="68"/>
      <c r="U819" s="68"/>
      <c r="V819" s="68"/>
      <c r="W819" s="68"/>
    </row>
    <row r="820" spans="5:23" x14ac:dyDescent="0.15">
      <c r="E820" s="127"/>
      <c r="K820" s="1"/>
      <c r="N820" s="1"/>
      <c r="O820" s="1"/>
      <c r="R820" s="70"/>
      <c r="S820" s="70"/>
      <c r="T820" s="68"/>
      <c r="U820" s="68"/>
      <c r="V820" s="68"/>
      <c r="W820" s="68"/>
    </row>
    <row r="821" spans="5:23" x14ac:dyDescent="0.15">
      <c r="E821" s="127"/>
      <c r="K821" s="1"/>
      <c r="N821" s="1"/>
      <c r="O821" s="1"/>
      <c r="R821" s="70"/>
      <c r="S821" s="70"/>
      <c r="T821" s="68"/>
      <c r="U821" s="68"/>
      <c r="V821" s="68"/>
      <c r="W821" s="68"/>
    </row>
    <row r="822" spans="5:23" x14ac:dyDescent="0.15">
      <c r="E822" s="127"/>
      <c r="K822" s="1"/>
      <c r="N822" s="1"/>
      <c r="O822" s="1"/>
      <c r="R822" s="70"/>
      <c r="S822" s="70"/>
      <c r="T822" s="68"/>
      <c r="U822" s="68"/>
      <c r="V822" s="68"/>
      <c r="W822" s="68"/>
    </row>
    <row r="823" spans="5:23" x14ac:dyDescent="0.15">
      <c r="E823" s="127"/>
      <c r="K823" s="1"/>
      <c r="N823" s="1"/>
      <c r="O823" s="1"/>
      <c r="R823" s="70"/>
      <c r="S823" s="70"/>
      <c r="T823" s="68"/>
      <c r="U823" s="68"/>
      <c r="V823" s="68"/>
      <c r="W823" s="68"/>
    </row>
    <row r="824" spans="5:23" x14ac:dyDescent="0.15">
      <c r="E824" s="127"/>
      <c r="K824" s="1"/>
      <c r="N824" s="1"/>
      <c r="O824" s="1"/>
      <c r="R824" s="70"/>
      <c r="S824" s="70"/>
      <c r="T824" s="68"/>
      <c r="U824" s="68"/>
      <c r="V824" s="68"/>
      <c r="W824" s="68"/>
    </row>
    <row r="825" spans="5:23" x14ac:dyDescent="0.15">
      <c r="E825" s="127"/>
      <c r="K825" s="1"/>
      <c r="N825" s="1"/>
      <c r="O825" s="1"/>
      <c r="R825" s="70"/>
      <c r="S825" s="70"/>
      <c r="T825" s="68"/>
      <c r="U825" s="68"/>
      <c r="V825" s="68"/>
      <c r="W825" s="68"/>
    </row>
    <row r="826" spans="5:23" x14ac:dyDescent="0.15">
      <c r="E826" s="127"/>
      <c r="K826" s="1"/>
      <c r="N826" s="1"/>
      <c r="O826" s="1"/>
      <c r="R826" s="70"/>
      <c r="S826" s="70"/>
      <c r="T826" s="68"/>
      <c r="U826" s="68"/>
      <c r="V826" s="68"/>
      <c r="W826" s="68"/>
    </row>
    <row r="827" spans="5:23" x14ac:dyDescent="0.15">
      <c r="E827" s="127"/>
      <c r="K827" s="1"/>
      <c r="N827" s="1"/>
      <c r="O827" s="1"/>
      <c r="R827" s="70"/>
      <c r="S827" s="70"/>
      <c r="T827" s="68"/>
      <c r="U827" s="68"/>
      <c r="V827" s="68"/>
      <c r="W827" s="68"/>
    </row>
    <row r="828" spans="5:23" x14ac:dyDescent="0.15">
      <c r="E828" s="127"/>
      <c r="K828" s="1"/>
      <c r="N828" s="1"/>
      <c r="O828" s="1"/>
      <c r="R828" s="70"/>
      <c r="S828" s="70"/>
      <c r="T828" s="68"/>
      <c r="U828" s="68"/>
      <c r="V828" s="68"/>
      <c r="W828" s="68"/>
    </row>
    <row r="829" spans="5:23" x14ac:dyDescent="0.15">
      <c r="E829" s="127"/>
      <c r="K829" s="1"/>
      <c r="N829" s="1"/>
      <c r="O829" s="1"/>
      <c r="R829" s="70"/>
      <c r="S829" s="70"/>
      <c r="T829" s="68"/>
      <c r="U829" s="68"/>
      <c r="V829" s="68"/>
      <c r="W829" s="68"/>
    </row>
    <row r="830" spans="5:23" x14ac:dyDescent="0.15">
      <c r="E830" s="127"/>
      <c r="K830" s="1"/>
      <c r="N830" s="1"/>
      <c r="O830" s="1"/>
      <c r="R830" s="70"/>
      <c r="S830" s="70"/>
      <c r="T830" s="68"/>
      <c r="U830" s="68"/>
      <c r="V830" s="68"/>
      <c r="W830" s="68"/>
    </row>
    <row r="831" spans="5:23" x14ac:dyDescent="0.15">
      <c r="E831" s="127"/>
      <c r="K831" s="1"/>
      <c r="N831" s="1"/>
      <c r="O831" s="1"/>
      <c r="R831" s="70"/>
      <c r="S831" s="70"/>
      <c r="T831" s="68"/>
      <c r="U831" s="68"/>
      <c r="V831" s="68"/>
      <c r="W831" s="68"/>
    </row>
    <row r="832" spans="5:23" x14ac:dyDescent="0.15">
      <c r="E832" s="127"/>
      <c r="K832" s="1"/>
      <c r="N832" s="1"/>
      <c r="O832" s="1"/>
      <c r="R832" s="70"/>
      <c r="S832" s="70"/>
      <c r="T832" s="68"/>
      <c r="U832" s="68"/>
      <c r="V832" s="68"/>
      <c r="W832" s="68"/>
    </row>
    <row r="833" spans="5:23" x14ac:dyDescent="0.15">
      <c r="E833" s="127"/>
      <c r="K833" s="1"/>
      <c r="N833" s="1"/>
      <c r="O833" s="1"/>
      <c r="R833" s="70"/>
      <c r="S833" s="70"/>
      <c r="T833" s="68"/>
      <c r="U833" s="68"/>
      <c r="V833" s="68"/>
      <c r="W833" s="68"/>
    </row>
    <row r="834" spans="5:23" x14ac:dyDescent="0.15">
      <c r="E834" s="127"/>
      <c r="K834" s="1"/>
      <c r="N834" s="1"/>
      <c r="O834" s="1"/>
      <c r="R834" s="70"/>
      <c r="S834" s="70"/>
      <c r="T834" s="68"/>
      <c r="U834" s="68"/>
      <c r="V834" s="68"/>
      <c r="W834" s="68"/>
    </row>
    <row r="835" spans="5:23" x14ac:dyDescent="0.15">
      <c r="E835" s="127"/>
      <c r="K835" s="1"/>
      <c r="N835" s="1"/>
      <c r="O835" s="1"/>
      <c r="R835" s="70"/>
      <c r="S835" s="70"/>
      <c r="T835" s="68"/>
      <c r="U835" s="68"/>
      <c r="V835" s="68"/>
      <c r="W835" s="68"/>
    </row>
    <row r="836" spans="5:23" x14ac:dyDescent="0.15">
      <c r="E836" s="127"/>
      <c r="K836" s="1"/>
      <c r="N836" s="1"/>
      <c r="O836" s="1"/>
      <c r="R836" s="70"/>
      <c r="S836" s="70"/>
      <c r="T836" s="68"/>
      <c r="U836" s="68"/>
      <c r="V836" s="68"/>
      <c r="W836" s="68"/>
    </row>
    <row r="837" spans="5:23" x14ac:dyDescent="0.15">
      <c r="E837" s="127"/>
      <c r="K837" s="1"/>
      <c r="N837" s="1"/>
      <c r="O837" s="1"/>
      <c r="R837" s="70"/>
      <c r="S837" s="70"/>
      <c r="T837" s="68"/>
      <c r="U837" s="68"/>
      <c r="V837" s="68"/>
      <c r="W837" s="68"/>
    </row>
    <row r="838" spans="5:23" x14ac:dyDescent="0.15">
      <c r="E838" s="127"/>
      <c r="K838" s="1"/>
      <c r="N838" s="1"/>
      <c r="O838" s="1"/>
      <c r="R838" s="70"/>
      <c r="S838" s="70"/>
      <c r="T838" s="68"/>
      <c r="U838" s="68"/>
      <c r="V838" s="68"/>
      <c r="W838" s="68"/>
    </row>
    <row r="839" spans="5:23" x14ac:dyDescent="0.15">
      <c r="E839" s="127"/>
      <c r="K839" s="1"/>
      <c r="N839" s="1"/>
      <c r="O839" s="1"/>
      <c r="R839" s="70"/>
      <c r="S839" s="70"/>
      <c r="T839" s="68"/>
      <c r="U839" s="68"/>
      <c r="V839" s="68"/>
      <c r="W839" s="68"/>
    </row>
    <row r="840" spans="5:23" x14ac:dyDescent="0.15">
      <c r="E840" s="127"/>
      <c r="K840" s="1"/>
      <c r="N840" s="1"/>
      <c r="O840" s="1"/>
      <c r="R840" s="70"/>
      <c r="S840" s="70"/>
      <c r="T840" s="68"/>
      <c r="U840" s="68"/>
      <c r="V840" s="68"/>
      <c r="W840" s="68"/>
    </row>
    <row r="841" spans="5:23" x14ac:dyDescent="0.15">
      <c r="E841" s="127"/>
      <c r="K841" s="1"/>
      <c r="N841" s="1"/>
      <c r="O841" s="1"/>
      <c r="R841" s="70"/>
      <c r="S841" s="70"/>
      <c r="T841" s="68"/>
      <c r="U841" s="68"/>
      <c r="V841" s="68"/>
      <c r="W841" s="68"/>
    </row>
    <row r="842" spans="5:23" x14ac:dyDescent="0.15">
      <c r="E842" s="127"/>
      <c r="K842" s="1"/>
      <c r="N842" s="1"/>
      <c r="O842" s="1"/>
      <c r="R842" s="70"/>
      <c r="S842" s="70"/>
      <c r="T842" s="68"/>
      <c r="U842" s="68"/>
      <c r="V842" s="68"/>
      <c r="W842" s="68"/>
    </row>
    <row r="843" spans="5:23" x14ac:dyDescent="0.15">
      <c r="E843" s="127"/>
      <c r="K843" s="1"/>
      <c r="N843" s="1"/>
      <c r="O843" s="1"/>
      <c r="R843" s="70"/>
      <c r="S843" s="70"/>
      <c r="T843" s="68"/>
      <c r="U843" s="68"/>
      <c r="V843" s="68"/>
      <c r="W843" s="68"/>
    </row>
    <row r="844" spans="5:23" x14ac:dyDescent="0.15">
      <c r="E844" s="127"/>
      <c r="K844" s="1"/>
      <c r="N844" s="1"/>
      <c r="O844" s="1"/>
      <c r="R844" s="70"/>
      <c r="S844" s="70"/>
      <c r="T844" s="68"/>
      <c r="U844" s="68"/>
      <c r="V844" s="68"/>
      <c r="W844" s="68"/>
    </row>
    <row r="845" spans="5:23" x14ac:dyDescent="0.15">
      <c r="E845" s="127"/>
      <c r="K845" s="1"/>
      <c r="N845" s="1"/>
      <c r="O845" s="1"/>
      <c r="R845" s="70"/>
      <c r="S845" s="70"/>
      <c r="T845" s="68"/>
      <c r="U845" s="68"/>
      <c r="V845" s="68"/>
      <c r="W845" s="68"/>
    </row>
    <row r="846" spans="5:23" x14ac:dyDescent="0.15">
      <c r="E846" s="127"/>
      <c r="K846" s="1"/>
      <c r="N846" s="1"/>
      <c r="O846" s="1"/>
      <c r="R846" s="70"/>
      <c r="S846" s="70"/>
      <c r="T846" s="68"/>
      <c r="U846" s="68"/>
      <c r="V846" s="68"/>
      <c r="W846" s="68"/>
    </row>
    <row r="847" spans="5:23" x14ac:dyDescent="0.15">
      <c r="E847" s="127"/>
      <c r="K847" s="1"/>
      <c r="N847" s="1"/>
      <c r="O847" s="1"/>
      <c r="R847" s="70"/>
      <c r="S847" s="70"/>
      <c r="T847" s="68"/>
      <c r="U847" s="68"/>
      <c r="V847" s="68"/>
      <c r="W847" s="68"/>
    </row>
    <row r="848" spans="5:23" x14ac:dyDescent="0.15">
      <c r="E848" s="127"/>
      <c r="K848" s="1"/>
      <c r="N848" s="1"/>
      <c r="O848" s="1"/>
      <c r="R848" s="70"/>
      <c r="S848" s="70"/>
      <c r="T848" s="68"/>
      <c r="U848" s="68"/>
      <c r="V848" s="68"/>
      <c r="W848" s="68"/>
    </row>
    <row r="849" spans="5:23" x14ac:dyDescent="0.15">
      <c r="E849" s="127"/>
      <c r="K849" s="1"/>
      <c r="N849" s="1"/>
      <c r="O849" s="1"/>
      <c r="R849" s="70"/>
      <c r="S849" s="70"/>
      <c r="T849" s="68"/>
      <c r="U849" s="68"/>
      <c r="V849" s="68"/>
      <c r="W849" s="68"/>
    </row>
    <row r="850" spans="5:23" x14ac:dyDescent="0.15">
      <c r="E850" s="127"/>
      <c r="K850" s="1"/>
      <c r="N850" s="1"/>
      <c r="O850" s="1"/>
      <c r="R850" s="70"/>
      <c r="S850" s="70"/>
      <c r="T850" s="68"/>
      <c r="U850" s="68"/>
      <c r="V850" s="68"/>
      <c r="W850" s="68"/>
    </row>
    <row r="851" spans="5:23" x14ac:dyDescent="0.15">
      <c r="E851" s="127"/>
      <c r="K851" s="1"/>
      <c r="N851" s="1"/>
      <c r="O851" s="1"/>
      <c r="R851" s="70"/>
      <c r="S851" s="70"/>
      <c r="T851" s="68"/>
      <c r="U851" s="68"/>
      <c r="V851" s="68"/>
      <c r="W851" s="68"/>
    </row>
    <row r="852" spans="5:23" x14ac:dyDescent="0.15">
      <c r="E852" s="127"/>
      <c r="K852" s="1"/>
      <c r="N852" s="1"/>
      <c r="O852" s="1"/>
      <c r="R852" s="70"/>
      <c r="S852" s="70"/>
      <c r="T852" s="68"/>
      <c r="U852" s="68"/>
      <c r="V852" s="68"/>
      <c r="W852" s="68"/>
    </row>
    <row r="853" spans="5:23" x14ac:dyDescent="0.15">
      <c r="E853" s="127"/>
      <c r="K853" s="1"/>
      <c r="N853" s="1"/>
      <c r="O853" s="1"/>
      <c r="R853" s="70"/>
      <c r="S853" s="70"/>
      <c r="T853" s="68"/>
      <c r="U853" s="68"/>
      <c r="V853" s="68"/>
      <c r="W853" s="68"/>
    </row>
    <row r="854" spans="5:23" x14ac:dyDescent="0.15">
      <c r="E854" s="127"/>
      <c r="K854" s="1"/>
      <c r="N854" s="1"/>
      <c r="O854" s="1"/>
      <c r="R854" s="70"/>
      <c r="S854" s="70"/>
      <c r="T854" s="68"/>
      <c r="U854" s="68"/>
      <c r="V854" s="68"/>
      <c r="W854" s="68"/>
    </row>
    <row r="855" spans="5:23" x14ac:dyDescent="0.15">
      <c r="E855" s="127"/>
      <c r="K855" s="1"/>
      <c r="N855" s="1"/>
      <c r="O855" s="1"/>
      <c r="R855" s="70"/>
      <c r="S855" s="70"/>
      <c r="T855" s="68"/>
      <c r="U855" s="68"/>
      <c r="V855" s="68"/>
      <c r="W855" s="68"/>
    </row>
    <row r="856" spans="5:23" x14ac:dyDescent="0.15">
      <c r="E856" s="127"/>
      <c r="K856" s="1"/>
      <c r="N856" s="1"/>
      <c r="O856" s="1"/>
      <c r="R856" s="70"/>
      <c r="S856" s="70"/>
      <c r="T856" s="68"/>
      <c r="U856" s="68"/>
      <c r="V856" s="68"/>
      <c r="W856" s="68"/>
    </row>
    <row r="857" spans="5:23" x14ac:dyDescent="0.15">
      <c r="E857" s="127"/>
      <c r="K857" s="1"/>
      <c r="N857" s="1"/>
      <c r="O857" s="1"/>
      <c r="R857" s="70"/>
      <c r="S857" s="70"/>
      <c r="T857" s="68"/>
      <c r="U857" s="68"/>
      <c r="V857" s="68"/>
      <c r="W857" s="68"/>
    </row>
    <row r="858" spans="5:23" x14ac:dyDescent="0.15">
      <c r="E858" s="127"/>
      <c r="K858" s="1"/>
      <c r="N858" s="1"/>
      <c r="O858" s="1"/>
      <c r="R858" s="70"/>
      <c r="S858" s="70"/>
      <c r="T858" s="68"/>
      <c r="U858" s="68"/>
      <c r="V858" s="68"/>
      <c r="W858" s="68"/>
    </row>
    <row r="859" spans="5:23" x14ac:dyDescent="0.15">
      <c r="E859" s="127"/>
      <c r="K859" s="1"/>
      <c r="N859" s="1"/>
      <c r="O859" s="1"/>
      <c r="R859" s="70"/>
      <c r="S859" s="70"/>
      <c r="T859" s="68"/>
      <c r="U859" s="68"/>
      <c r="V859" s="68"/>
      <c r="W859" s="68"/>
    </row>
    <row r="860" spans="5:23" x14ac:dyDescent="0.15">
      <c r="E860" s="127"/>
      <c r="K860" s="1"/>
      <c r="N860" s="1"/>
      <c r="O860" s="1"/>
      <c r="R860" s="70"/>
      <c r="S860" s="70"/>
      <c r="T860" s="68"/>
      <c r="U860" s="68"/>
      <c r="V860" s="68"/>
      <c r="W860" s="68"/>
    </row>
    <row r="861" spans="5:23" x14ac:dyDescent="0.15">
      <c r="E861" s="127"/>
      <c r="K861" s="1"/>
      <c r="N861" s="1"/>
      <c r="O861" s="1"/>
      <c r="R861" s="70"/>
      <c r="S861" s="70"/>
      <c r="T861" s="68"/>
      <c r="U861" s="68"/>
      <c r="V861" s="68"/>
      <c r="W861" s="68"/>
    </row>
    <row r="862" spans="5:23" x14ac:dyDescent="0.15">
      <c r="E862" s="127"/>
      <c r="K862" s="1"/>
      <c r="N862" s="1"/>
      <c r="O862" s="1"/>
      <c r="R862" s="70"/>
      <c r="S862" s="70"/>
      <c r="T862" s="68"/>
      <c r="U862" s="68"/>
      <c r="V862" s="68"/>
      <c r="W862" s="68"/>
    </row>
    <row r="863" spans="5:23" x14ac:dyDescent="0.15">
      <c r="E863" s="127"/>
      <c r="K863" s="1"/>
      <c r="N863" s="1"/>
      <c r="O863" s="1"/>
      <c r="R863" s="70"/>
      <c r="S863" s="70"/>
      <c r="T863" s="68"/>
      <c r="U863" s="68"/>
      <c r="V863" s="68"/>
      <c r="W863" s="68"/>
    </row>
    <row r="864" spans="5:23" x14ac:dyDescent="0.15">
      <c r="E864" s="127"/>
      <c r="K864" s="1"/>
      <c r="N864" s="1"/>
      <c r="O864" s="1"/>
      <c r="R864" s="70"/>
      <c r="S864" s="70"/>
      <c r="T864" s="68"/>
      <c r="U864" s="68"/>
      <c r="V864" s="68"/>
      <c r="W864" s="68"/>
    </row>
    <row r="865" spans="5:23" x14ac:dyDescent="0.15">
      <c r="E865" s="127"/>
      <c r="K865" s="1"/>
      <c r="N865" s="1"/>
      <c r="O865" s="1"/>
      <c r="R865" s="70"/>
      <c r="S865" s="70"/>
      <c r="T865" s="68"/>
      <c r="U865" s="68"/>
      <c r="V865" s="68"/>
      <c r="W865" s="68"/>
    </row>
    <row r="866" spans="5:23" x14ac:dyDescent="0.15">
      <c r="E866" s="127"/>
      <c r="K866" s="1"/>
      <c r="N866" s="1"/>
      <c r="O866" s="1"/>
      <c r="R866" s="70"/>
      <c r="S866" s="70"/>
      <c r="T866" s="68"/>
      <c r="U866" s="68"/>
      <c r="V866" s="68"/>
      <c r="W866" s="68"/>
    </row>
    <row r="867" spans="5:23" x14ac:dyDescent="0.15">
      <c r="E867" s="127"/>
      <c r="K867" s="1"/>
      <c r="N867" s="1"/>
      <c r="O867" s="1"/>
      <c r="R867" s="70"/>
      <c r="S867" s="70"/>
      <c r="T867" s="68"/>
      <c r="U867" s="68"/>
      <c r="V867" s="68"/>
      <c r="W867" s="68"/>
    </row>
    <row r="868" spans="5:23" x14ac:dyDescent="0.15">
      <c r="E868" s="127"/>
      <c r="K868" s="1"/>
      <c r="N868" s="1"/>
      <c r="O868" s="1"/>
      <c r="R868" s="70"/>
      <c r="S868" s="70"/>
      <c r="T868" s="68"/>
      <c r="U868" s="68"/>
      <c r="V868" s="68"/>
      <c r="W868" s="68"/>
    </row>
    <row r="869" spans="5:23" x14ac:dyDescent="0.15">
      <c r="E869" s="127"/>
      <c r="K869" s="1"/>
      <c r="N869" s="1"/>
      <c r="O869" s="1"/>
      <c r="R869" s="70"/>
      <c r="S869" s="70"/>
      <c r="T869" s="68"/>
      <c r="U869" s="68"/>
      <c r="V869" s="68"/>
      <c r="W869" s="68"/>
    </row>
    <row r="870" spans="5:23" x14ac:dyDescent="0.15">
      <c r="E870" s="127"/>
      <c r="K870" s="1"/>
      <c r="N870" s="1"/>
      <c r="O870" s="1"/>
      <c r="R870" s="70"/>
      <c r="S870" s="70"/>
      <c r="T870" s="68"/>
      <c r="U870" s="68"/>
      <c r="V870" s="68"/>
      <c r="W870" s="68"/>
    </row>
    <row r="871" spans="5:23" x14ac:dyDescent="0.15">
      <c r="E871" s="127"/>
      <c r="K871" s="1"/>
      <c r="N871" s="1"/>
      <c r="O871" s="1"/>
      <c r="R871" s="70"/>
      <c r="S871" s="70"/>
      <c r="T871" s="68"/>
      <c r="U871" s="68"/>
      <c r="V871" s="68"/>
      <c r="W871" s="68"/>
    </row>
    <row r="872" spans="5:23" x14ac:dyDescent="0.15">
      <c r="E872" s="127"/>
      <c r="K872" s="1"/>
      <c r="N872" s="1"/>
      <c r="O872" s="1"/>
      <c r="R872" s="70"/>
      <c r="S872" s="70"/>
      <c r="T872" s="68"/>
      <c r="U872" s="68"/>
      <c r="V872" s="68"/>
      <c r="W872" s="68"/>
    </row>
    <row r="873" spans="5:23" x14ac:dyDescent="0.15">
      <c r="E873" s="127"/>
      <c r="K873" s="1"/>
      <c r="N873" s="1"/>
      <c r="O873" s="1"/>
      <c r="R873" s="70"/>
      <c r="S873" s="70"/>
      <c r="T873" s="68"/>
      <c r="U873" s="68"/>
      <c r="V873" s="68"/>
      <c r="W873" s="68"/>
    </row>
    <row r="874" spans="5:23" x14ac:dyDescent="0.15">
      <c r="E874" s="127"/>
      <c r="K874" s="1"/>
      <c r="N874" s="1"/>
      <c r="O874" s="1"/>
      <c r="R874" s="70"/>
      <c r="S874" s="70"/>
      <c r="T874" s="68"/>
      <c r="U874" s="68"/>
      <c r="V874" s="68"/>
      <c r="W874" s="68"/>
    </row>
    <row r="875" spans="5:23" x14ac:dyDescent="0.15">
      <c r="E875" s="127"/>
      <c r="K875" s="1"/>
      <c r="N875" s="1"/>
      <c r="O875" s="1"/>
      <c r="R875" s="70"/>
      <c r="S875" s="70"/>
      <c r="T875" s="68"/>
      <c r="U875" s="68"/>
      <c r="V875" s="68"/>
      <c r="W875" s="68"/>
    </row>
    <row r="876" spans="5:23" x14ac:dyDescent="0.15">
      <c r="E876" s="127"/>
      <c r="K876" s="1"/>
      <c r="N876" s="1"/>
      <c r="O876" s="1"/>
      <c r="R876" s="70"/>
      <c r="S876" s="70"/>
      <c r="T876" s="68"/>
      <c r="U876" s="68"/>
      <c r="V876" s="68"/>
      <c r="W876" s="68"/>
    </row>
    <row r="877" spans="5:23" x14ac:dyDescent="0.15">
      <c r="E877" s="127"/>
      <c r="K877" s="1"/>
      <c r="N877" s="1"/>
      <c r="O877" s="1"/>
      <c r="R877" s="70"/>
      <c r="S877" s="70"/>
      <c r="T877" s="68"/>
      <c r="U877" s="68"/>
      <c r="V877" s="68"/>
      <c r="W877" s="68"/>
    </row>
    <row r="878" spans="5:23" x14ac:dyDescent="0.15">
      <c r="E878" s="127"/>
      <c r="K878" s="1"/>
      <c r="N878" s="1"/>
      <c r="O878" s="1"/>
      <c r="R878" s="70"/>
      <c r="S878" s="70"/>
      <c r="T878" s="68"/>
      <c r="U878" s="68"/>
      <c r="V878" s="68"/>
      <c r="W878" s="68"/>
    </row>
    <row r="879" spans="5:23" x14ac:dyDescent="0.15">
      <c r="E879" s="127"/>
      <c r="K879" s="1"/>
      <c r="N879" s="1"/>
      <c r="O879" s="1"/>
      <c r="R879" s="70"/>
      <c r="S879" s="70"/>
      <c r="T879" s="68"/>
      <c r="U879" s="68"/>
      <c r="V879" s="68"/>
      <c r="W879" s="68"/>
    </row>
    <row r="880" spans="5:23" x14ac:dyDescent="0.15">
      <c r="E880" s="127"/>
      <c r="K880" s="1"/>
      <c r="N880" s="1"/>
      <c r="O880" s="1"/>
      <c r="R880" s="70"/>
      <c r="S880" s="70"/>
      <c r="T880" s="68"/>
      <c r="U880" s="68"/>
      <c r="V880" s="68"/>
      <c r="W880" s="68"/>
    </row>
    <row r="881" spans="5:23" x14ac:dyDescent="0.15">
      <c r="E881" s="127"/>
      <c r="K881" s="1"/>
      <c r="N881" s="1"/>
      <c r="O881" s="1"/>
      <c r="R881" s="70"/>
      <c r="S881" s="70"/>
      <c r="T881" s="68"/>
      <c r="U881" s="68"/>
      <c r="V881" s="68"/>
      <c r="W881" s="68"/>
    </row>
    <row r="882" spans="5:23" x14ac:dyDescent="0.15">
      <c r="E882" s="127"/>
      <c r="K882" s="1"/>
      <c r="N882" s="1"/>
      <c r="O882" s="1"/>
      <c r="R882" s="70"/>
      <c r="S882" s="70"/>
      <c r="T882" s="68"/>
      <c r="U882" s="68"/>
      <c r="V882" s="68"/>
      <c r="W882" s="68"/>
    </row>
    <row r="883" spans="5:23" x14ac:dyDescent="0.15">
      <c r="E883" s="127"/>
      <c r="K883" s="1"/>
      <c r="N883" s="1"/>
      <c r="O883" s="1"/>
      <c r="R883" s="70"/>
      <c r="S883" s="70"/>
      <c r="T883" s="68"/>
      <c r="U883" s="68"/>
      <c r="V883" s="68"/>
      <c r="W883" s="68"/>
    </row>
    <row r="884" spans="5:23" x14ac:dyDescent="0.15">
      <c r="E884" s="127"/>
      <c r="K884" s="1"/>
      <c r="N884" s="1"/>
      <c r="O884" s="1"/>
      <c r="R884" s="70"/>
      <c r="S884" s="70"/>
      <c r="T884" s="68"/>
      <c r="U884" s="68"/>
      <c r="V884" s="68"/>
      <c r="W884" s="68"/>
    </row>
    <row r="885" spans="5:23" x14ac:dyDescent="0.15">
      <c r="E885" s="127"/>
      <c r="K885" s="1"/>
      <c r="N885" s="1"/>
      <c r="O885" s="1"/>
      <c r="R885" s="70"/>
      <c r="S885" s="70"/>
      <c r="T885" s="68"/>
      <c r="U885" s="68"/>
      <c r="V885" s="68"/>
      <c r="W885" s="68"/>
    </row>
    <row r="886" spans="5:23" x14ac:dyDescent="0.15">
      <c r="E886" s="127"/>
      <c r="K886" s="1"/>
      <c r="N886" s="1"/>
      <c r="O886" s="1"/>
      <c r="R886" s="70"/>
      <c r="S886" s="70"/>
      <c r="T886" s="68"/>
      <c r="U886" s="68"/>
      <c r="V886" s="68"/>
      <c r="W886" s="68"/>
    </row>
    <row r="887" spans="5:23" x14ac:dyDescent="0.15">
      <c r="E887" s="127"/>
      <c r="K887" s="1"/>
      <c r="N887" s="1"/>
      <c r="O887" s="1"/>
      <c r="R887" s="70"/>
      <c r="S887" s="70"/>
      <c r="T887" s="68"/>
      <c r="U887" s="68"/>
      <c r="V887" s="68"/>
      <c r="W887" s="68"/>
    </row>
    <row r="888" spans="5:23" x14ac:dyDescent="0.15">
      <c r="E888" s="127"/>
      <c r="K888" s="1"/>
      <c r="N888" s="1"/>
      <c r="O888" s="1"/>
      <c r="R888" s="70"/>
      <c r="S888" s="70"/>
      <c r="T888" s="68"/>
      <c r="U888" s="68"/>
      <c r="V888" s="68"/>
      <c r="W888" s="68"/>
    </row>
    <row r="889" spans="5:23" x14ac:dyDescent="0.15">
      <c r="E889" s="127"/>
      <c r="K889" s="1"/>
      <c r="N889" s="1"/>
      <c r="O889" s="1"/>
      <c r="R889" s="70"/>
      <c r="S889" s="70"/>
      <c r="T889" s="68"/>
      <c r="U889" s="68"/>
      <c r="V889" s="68"/>
      <c r="W889" s="68"/>
    </row>
    <row r="890" spans="5:23" x14ac:dyDescent="0.15">
      <c r="E890" s="127"/>
      <c r="K890" s="1"/>
      <c r="N890" s="1"/>
      <c r="O890" s="1"/>
      <c r="R890" s="70"/>
      <c r="S890" s="70"/>
      <c r="T890" s="68"/>
      <c r="U890" s="68"/>
      <c r="V890" s="68"/>
      <c r="W890" s="68"/>
    </row>
    <row r="891" spans="5:23" x14ac:dyDescent="0.15">
      <c r="E891" s="127"/>
      <c r="K891" s="1"/>
      <c r="N891" s="1"/>
      <c r="O891" s="1"/>
      <c r="R891" s="70"/>
      <c r="S891" s="70"/>
      <c r="T891" s="68"/>
      <c r="U891" s="68"/>
      <c r="V891" s="68"/>
      <c r="W891" s="68"/>
    </row>
    <row r="892" spans="5:23" x14ac:dyDescent="0.15">
      <c r="E892" s="127"/>
      <c r="K892" s="1"/>
      <c r="N892" s="1"/>
      <c r="O892" s="1"/>
      <c r="R892" s="70"/>
      <c r="S892" s="70"/>
      <c r="T892" s="68"/>
      <c r="U892" s="68"/>
      <c r="V892" s="68"/>
      <c r="W892" s="68"/>
    </row>
    <row r="893" spans="5:23" x14ac:dyDescent="0.15">
      <c r="E893" s="127"/>
      <c r="K893" s="1"/>
      <c r="N893" s="1"/>
      <c r="O893" s="1"/>
      <c r="R893" s="70"/>
      <c r="S893" s="70"/>
      <c r="T893" s="68"/>
      <c r="U893" s="68"/>
      <c r="V893" s="68"/>
      <c r="W893" s="68"/>
    </row>
    <row r="894" spans="5:23" x14ac:dyDescent="0.15">
      <c r="E894" s="127"/>
      <c r="K894" s="1"/>
      <c r="N894" s="1"/>
      <c r="O894" s="1"/>
      <c r="R894" s="70"/>
      <c r="S894" s="70"/>
      <c r="T894" s="68"/>
      <c r="U894" s="68"/>
      <c r="V894" s="68"/>
      <c r="W894" s="68"/>
    </row>
    <row r="895" spans="5:23" x14ac:dyDescent="0.15">
      <c r="E895" s="127"/>
      <c r="K895" s="1"/>
      <c r="N895" s="1"/>
      <c r="O895" s="1"/>
      <c r="R895" s="70"/>
      <c r="S895" s="70"/>
      <c r="T895" s="68"/>
      <c r="U895" s="68"/>
      <c r="V895" s="68"/>
      <c r="W895" s="68"/>
    </row>
    <row r="896" spans="5:23" x14ac:dyDescent="0.15">
      <c r="E896" s="127"/>
      <c r="K896" s="1"/>
      <c r="N896" s="1"/>
      <c r="O896" s="1"/>
      <c r="R896" s="70"/>
      <c r="S896" s="70"/>
      <c r="T896" s="68"/>
      <c r="U896" s="68"/>
      <c r="V896" s="68"/>
      <c r="W896" s="68"/>
    </row>
    <row r="897" spans="5:23" x14ac:dyDescent="0.15">
      <c r="E897" s="127"/>
      <c r="K897" s="1"/>
      <c r="N897" s="1"/>
      <c r="O897" s="1"/>
      <c r="R897" s="70"/>
      <c r="S897" s="70"/>
      <c r="T897" s="68"/>
      <c r="U897" s="68"/>
      <c r="V897" s="68"/>
      <c r="W897" s="68"/>
    </row>
    <row r="898" spans="5:23" x14ac:dyDescent="0.15">
      <c r="E898" s="127"/>
      <c r="K898" s="1"/>
      <c r="N898" s="1"/>
      <c r="O898" s="1"/>
      <c r="R898" s="70"/>
      <c r="S898" s="70"/>
      <c r="T898" s="68"/>
      <c r="U898" s="68"/>
      <c r="V898" s="68"/>
      <c r="W898" s="68"/>
    </row>
    <row r="899" spans="5:23" x14ac:dyDescent="0.15">
      <c r="E899" s="127"/>
      <c r="K899" s="1"/>
      <c r="N899" s="1"/>
      <c r="O899" s="1"/>
      <c r="R899" s="70"/>
      <c r="S899" s="70"/>
      <c r="T899" s="68"/>
      <c r="U899" s="68"/>
      <c r="V899" s="68"/>
      <c r="W899" s="68"/>
    </row>
    <row r="900" spans="5:23" x14ac:dyDescent="0.15">
      <c r="E900" s="127"/>
      <c r="K900" s="1"/>
      <c r="N900" s="1"/>
      <c r="O900" s="1"/>
      <c r="R900" s="70"/>
      <c r="S900" s="70"/>
      <c r="T900" s="68"/>
      <c r="U900" s="68"/>
      <c r="V900" s="68"/>
      <c r="W900" s="68"/>
    </row>
    <row r="901" spans="5:23" x14ac:dyDescent="0.15">
      <c r="E901" s="127"/>
      <c r="K901" s="1"/>
      <c r="N901" s="1"/>
      <c r="O901" s="1"/>
      <c r="R901" s="70"/>
      <c r="S901" s="70"/>
      <c r="T901" s="68"/>
      <c r="U901" s="68"/>
      <c r="V901" s="68"/>
      <c r="W901" s="68"/>
    </row>
    <row r="902" spans="5:23" x14ac:dyDescent="0.15">
      <c r="E902" s="127"/>
      <c r="K902" s="1"/>
      <c r="N902" s="1"/>
      <c r="O902" s="1"/>
      <c r="R902" s="70"/>
      <c r="S902" s="70"/>
      <c r="T902" s="68"/>
      <c r="U902" s="68"/>
      <c r="V902" s="68"/>
      <c r="W902" s="68"/>
    </row>
    <row r="903" spans="5:23" x14ac:dyDescent="0.15">
      <c r="E903" s="127"/>
      <c r="K903" s="1"/>
      <c r="N903" s="1"/>
      <c r="O903" s="1"/>
      <c r="R903" s="70"/>
      <c r="S903" s="70"/>
      <c r="T903" s="68"/>
      <c r="U903" s="68"/>
      <c r="V903" s="68"/>
      <c r="W903" s="68"/>
    </row>
    <row r="904" spans="5:23" x14ac:dyDescent="0.15">
      <c r="E904" s="127"/>
      <c r="K904" s="1"/>
      <c r="N904" s="1"/>
      <c r="O904" s="1"/>
      <c r="R904" s="70"/>
      <c r="S904" s="70"/>
      <c r="T904" s="68"/>
      <c r="U904" s="68"/>
      <c r="V904" s="68"/>
      <c r="W904" s="68"/>
    </row>
    <row r="905" spans="5:23" x14ac:dyDescent="0.15">
      <c r="E905" s="127"/>
      <c r="K905" s="1"/>
      <c r="N905" s="1"/>
      <c r="O905" s="1"/>
      <c r="R905" s="70"/>
      <c r="S905" s="70"/>
      <c r="T905" s="68"/>
      <c r="U905" s="68"/>
      <c r="V905" s="68"/>
      <c r="W905" s="68"/>
    </row>
    <row r="906" spans="5:23" x14ac:dyDescent="0.15">
      <c r="E906" s="127"/>
      <c r="K906" s="1"/>
      <c r="N906" s="1"/>
      <c r="O906" s="1"/>
      <c r="R906" s="70"/>
      <c r="S906" s="70"/>
      <c r="T906" s="68"/>
      <c r="U906" s="68"/>
      <c r="V906" s="68"/>
      <c r="W906" s="68"/>
    </row>
    <row r="907" spans="5:23" x14ac:dyDescent="0.15">
      <c r="E907" s="127"/>
      <c r="K907" s="1"/>
      <c r="N907" s="1"/>
      <c r="O907" s="1"/>
      <c r="R907" s="70"/>
      <c r="S907" s="70"/>
      <c r="T907" s="68"/>
      <c r="U907" s="68"/>
      <c r="V907" s="68"/>
      <c r="W907" s="68"/>
    </row>
    <row r="908" spans="5:23" x14ac:dyDescent="0.15">
      <c r="E908" s="127"/>
      <c r="K908" s="1"/>
      <c r="N908" s="1"/>
      <c r="O908" s="1"/>
      <c r="R908" s="70"/>
      <c r="S908" s="70"/>
      <c r="T908" s="68"/>
      <c r="U908" s="68"/>
      <c r="V908" s="68"/>
      <c r="W908" s="68"/>
    </row>
    <row r="909" spans="5:23" x14ac:dyDescent="0.15">
      <c r="E909" s="127"/>
      <c r="K909" s="1"/>
      <c r="N909" s="1"/>
      <c r="O909" s="1"/>
      <c r="R909" s="70"/>
      <c r="S909" s="70"/>
      <c r="T909" s="68"/>
      <c r="U909" s="68"/>
      <c r="V909" s="68"/>
      <c r="W909" s="68"/>
    </row>
    <row r="910" spans="5:23" x14ac:dyDescent="0.15">
      <c r="E910" s="127"/>
      <c r="K910" s="1"/>
      <c r="N910" s="1"/>
      <c r="O910" s="1"/>
      <c r="R910" s="70"/>
      <c r="S910" s="70"/>
      <c r="T910" s="68"/>
      <c r="U910" s="68"/>
      <c r="V910" s="68"/>
      <c r="W910" s="68"/>
    </row>
    <row r="911" spans="5:23" x14ac:dyDescent="0.15">
      <c r="E911" s="127"/>
      <c r="K911" s="1"/>
      <c r="N911" s="1"/>
      <c r="O911" s="1"/>
      <c r="R911" s="70"/>
      <c r="S911" s="70"/>
      <c r="T911" s="68"/>
      <c r="U911" s="68"/>
      <c r="V911" s="68"/>
      <c r="W911" s="68"/>
    </row>
    <row r="912" spans="5:23" x14ac:dyDescent="0.15">
      <c r="E912" s="127"/>
      <c r="K912" s="1"/>
      <c r="N912" s="1"/>
      <c r="O912" s="1"/>
      <c r="R912" s="70"/>
      <c r="S912" s="70"/>
      <c r="T912" s="68"/>
      <c r="U912" s="68"/>
      <c r="V912" s="68"/>
      <c r="W912" s="68"/>
    </row>
    <row r="913" spans="5:23" x14ac:dyDescent="0.15">
      <c r="E913" s="127"/>
      <c r="K913" s="1"/>
      <c r="N913" s="1"/>
      <c r="O913" s="1"/>
      <c r="R913" s="70"/>
      <c r="S913" s="70"/>
      <c r="T913" s="68"/>
      <c r="U913" s="68"/>
      <c r="V913" s="68"/>
      <c r="W913" s="68"/>
    </row>
    <row r="914" spans="5:23" x14ac:dyDescent="0.15">
      <c r="E914" s="127"/>
      <c r="K914" s="1"/>
      <c r="N914" s="1"/>
      <c r="O914" s="1"/>
      <c r="R914" s="70"/>
      <c r="S914" s="70"/>
      <c r="T914" s="68"/>
      <c r="U914" s="68"/>
      <c r="V914" s="68"/>
      <c r="W914" s="68"/>
    </row>
    <row r="915" spans="5:23" x14ac:dyDescent="0.15">
      <c r="E915" s="127"/>
      <c r="K915" s="1"/>
      <c r="N915" s="1"/>
      <c r="O915" s="1"/>
      <c r="R915" s="70"/>
      <c r="S915" s="70"/>
      <c r="T915" s="68"/>
      <c r="U915" s="68"/>
      <c r="V915" s="68"/>
      <c r="W915" s="68"/>
    </row>
    <row r="916" spans="5:23" x14ac:dyDescent="0.15">
      <c r="E916" s="127"/>
      <c r="K916" s="1"/>
      <c r="N916" s="1"/>
      <c r="O916" s="1"/>
      <c r="R916" s="70"/>
      <c r="S916" s="70"/>
      <c r="T916" s="68"/>
      <c r="U916" s="68"/>
      <c r="V916" s="68"/>
      <c r="W916" s="68"/>
    </row>
    <row r="917" spans="5:23" x14ac:dyDescent="0.15">
      <c r="E917" s="127"/>
      <c r="K917" s="1"/>
      <c r="N917" s="1"/>
      <c r="O917" s="1"/>
      <c r="R917" s="70"/>
      <c r="S917" s="70"/>
      <c r="T917" s="68"/>
      <c r="U917" s="68"/>
      <c r="V917" s="68"/>
      <c r="W917" s="68"/>
    </row>
    <row r="918" spans="5:23" x14ac:dyDescent="0.15">
      <c r="E918" s="127"/>
      <c r="K918" s="1"/>
      <c r="N918" s="1"/>
      <c r="O918" s="1"/>
      <c r="R918" s="70"/>
      <c r="S918" s="70"/>
      <c r="T918" s="68"/>
      <c r="U918" s="68"/>
      <c r="V918" s="68"/>
      <c r="W918" s="68"/>
    </row>
    <row r="919" spans="5:23" x14ac:dyDescent="0.15">
      <c r="E919" s="127"/>
      <c r="K919" s="1"/>
      <c r="N919" s="1"/>
      <c r="O919" s="1"/>
      <c r="R919" s="70"/>
      <c r="S919" s="70"/>
      <c r="T919" s="68"/>
      <c r="U919" s="68"/>
      <c r="V919" s="68"/>
      <c r="W919" s="68"/>
    </row>
    <row r="920" spans="5:23" x14ac:dyDescent="0.15">
      <c r="E920" s="127"/>
      <c r="K920" s="1"/>
      <c r="N920" s="1"/>
      <c r="O920" s="1"/>
      <c r="R920" s="70"/>
      <c r="S920" s="70"/>
      <c r="T920" s="68"/>
      <c r="U920" s="68"/>
      <c r="V920" s="68"/>
      <c r="W920" s="68"/>
    </row>
    <row r="921" spans="5:23" x14ac:dyDescent="0.15">
      <c r="E921" s="127"/>
      <c r="K921" s="1"/>
      <c r="N921" s="1"/>
      <c r="O921" s="1"/>
      <c r="R921" s="70"/>
      <c r="S921" s="70"/>
      <c r="T921" s="68"/>
      <c r="U921" s="68"/>
      <c r="V921" s="68"/>
      <c r="W921" s="68"/>
    </row>
    <row r="922" spans="5:23" x14ac:dyDescent="0.15">
      <c r="E922" s="127"/>
      <c r="K922" s="1"/>
      <c r="N922" s="1"/>
      <c r="O922" s="1"/>
      <c r="R922" s="70"/>
      <c r="S922" s="70"/>
      <c r="T922" s="68"/>
      <c r="U922" s="68"/>
      <c r="V922" s="68"/>
      <c r="W922" s="68"/>
    </row>
    <row r="923" spans="5:23" x14ac:dyDescent="0.15">
      <c r="E923" s="127"/>
      <c r="K923" s="1"/>
      <c r="N923" s="1"/>
      <c r="O923" s="1"/>
      <c r="R923" s="70"/>
      <c r="S923" s="70"/>
      <c r="T923" s="68"/>
      <c r="U923" s="68"/>
      <c r="V923" s="68"/>
      <c r="W923" s="68"/>
    </row>
    <row r="924" spans="5:23" x14ac:dyDescent="0.15">
      <c r="E924" s="127"/>
      <c r="K924" s="1"/>
      <c r="N924" s="1"/>
      <c r="O924" s="1"/>
      <c r="R924" s="70"/>
      <c r="S924" s="70"/>
      <c r="T924" s="68"/>
      <c r="U924" s="68"/>
      <c r="V924" s="68"/>
      <c r="W924" s="68"/>
    </row>
    <row r="925" spans="5:23" x14ac:dyDescent="0.15">
      <c r="E925" s="127"/>
      <c r="K925" s="1"/>
      <c r="N925" s="1"/>
      <c r="O925" s="1"/>
      <c r="R925" s="70"/>
      <c r="S925" s="70"/>
      <c r="T925" s="68"/>
      <c r="U925" s="68"/>
      <c r="V925" s="68"/>
      <c r="W925" s="68"/>
    </row>
    <row r="926" spans="5:23" x14ac:dyDescent="0.15">
      <c r="E926" s="127"/>
      <c r="K926" s="1"/>
      <c r="N926" s="1"/>
      <c r="O926" s="1"/>
      <c r="R926" s="70"/>
      <c r="S926" s="70"/>
      <c r="T926" s="68"/>
      <c r="U926" s="68"/>
      <c r="V926" s="68"/>
      <c r="W926" s="68"/>
    </row>
    <row r="927" spans="5:23" x14ac:dyDescent="0.15">
      <c r="E927" s="127"/>
      <c r="K927" s="1"/>
      <c r="N927" s="1"/>
      <c r="O927" s="1"/>
      <c r="R927" s="70"/>
      <c r="S927" s="70"/>
      <c r="T927" s="68"/>
      <c r="U927" s="68"/>
      <c r="V927" s="68"/>
      <c r="W927" s="68"/>
    </row>
    <row r="928" spans="5:23" x14ac:dyDescent="0.15">
      <c r="E928" s="127"/>
      <c r="K928" s="1"/>
      <c r="N928" s="1"/>
      <c r="O928" s="1"/>
      <c r="R928" s="70"/>
      <c r="S928" s="70"/>
      <c r="T928" s="68"/>
      <c r="U928" s="68"/>
      <c r="V928" s="68"/>
      <c r="W928" s="68"/>
    </row>
    <row r="929" spans="5:23" x14ac:dyDescent="0.15">
      <c r="E929" s="127"/>
      <c r="K929" s="1"/>
      <c r="N929" s="1"/>
      <c r="O929" s="1"/>
      <c r="R929" s="70"/>
      <c r="S929" s="70"/>
      <c r="T929" s="68"/>
      <c r="U929" s="68"/>
      <c r="V929" s="68"/>
      <c r="W929" s="68"/>
    </row>
    <row r="930" spans="5:23" x14ac:dyDescent="0.15">
      <c r="E930" s="127"/>
      <c r="K930" s="1"/>
      <c r="N930" s="1"/>
      <c r="O930" s="1"/>
      <c r="R930" s="70"/>
      <c r="S930" s="70"/>
      <c r="T930" s="68"/>
      <c r="U930" s="68"/>
      <c r="V930" s="68"/>
      <c r="W930" s="68"/>
    </row>
    <row r="931" spans="5:23" x14ac:dyDescent="0.15">
      <c r="E931" s="127"/>
      <c r="K931" s="1"/>
      <c r="N931" s="1"/>
      <c r="O931" s="1"/>
      <c r="R931" s="70"/>
      <c r="S931" s="70"/>
      <c r="T931" s="68"/>
      <c r="U931" s="68"/>
      <c r="V931" s="68"/>
      <c r="W931" s="68"/>
    </row>
    <row r="932" spans="5:23" x14ac:dyDescent="0.15">
      <c r="E932" s="127"/>
      <c r="K932" s="1"/>
      <c r="N932" s="1"/>
      <c r="O932" s="1"/>
      <c r="R932" s="70"/>
      <c r="S932" s="70"/>
      <c r="T932" s="68"/>
      <c r="U932" s="68"/>
      <c r="V932" s="68"/>
      <c r="W932" s="68"/>
    </row>
    <row r="933" spans="5:23" x14ac:dyDescent="0.15">
      <c r="E933" s="127"/>
      <c r="K933" s="1"/>
      <c r="N933" s="1"/>
      <c r="O933" s="1"/>
      <c r="R933" s="70"/>
      <c r="S933" s="70"/>
      <c r="T933" s="68"/>
      <c r="U933" s="68"/>
      <c r="V933" s="68"/>
      <c r="W933" s="68"/>
    </row>
    <row r="934" spans="5:23" x14ac:dyDescent="0.15">
      <c r="E934" s="127"/>
      <c r="K934" s="1"/>
      <c r="N934" s="1"/>
      <c r="O934" s="1"/>
      <c r="R934" s="70"/>
      <c r="S934" s="70"/>
      <c r="T934" s="68"/>
      <c r="U934" s="68"/>
      <c r="V934" s="68"/>
      <c r="W934" s="68"/>
    </row>
    <row r="935" spans="5:23" x14ac:dyDescent="0.15">
      <c r="E935" s="127"/>
      <c r="K935" s="1"/>
      <c r="N935" s="1"/>
      <c r="O935" s="1"/>
      <c r="R935" s="70"/>
      <c r="S935" s="70"/>
      <c r="T935" s="68"/>
      <c r="U935" s="68"/>
      <c r="V935" s="68"/>
      <c r="W935" s="68"/>
    </row>
    <row r="936" spans="5:23" x14ac:dyDescent="0.15">
      <c r="E936" s="127"/>
      <c r="K936" s="1"/>
      <c r="N936" s="1"/>
      <c r="O936" s="1"/>
      <c r="R936" s="70"/>
      <c r="S936" s="70"/>
      <c r="T936" s="68"/>
      <c r="U936" s="68"/>
      <c r="V936" s="68"/>
      <c r="W936" s="68"/>
    </row>
    <row r="937" spans="5:23" x14ac:dyDescent="0.15">
      <c r="E937" s="127"/>
      <c r="K937" s="1"/>
      <c r="N937" s="1"/>
      <c r="O937" s="1"/>
      <c r="R937" s="70"/>
      <c r="S937" s="70"/>
      <c r="T937" s="68"/>
      <c r="U937" s="68"/>
      <c r="V937" s="68"/>
      <c r="W937" s="68"/>
    </row>
    <row r="938" spans="5:23" x14ac:dyDescent="0.15">
      <c r="E938" s="127"/>
      <c r="K938" s="1"/>
      <c r="N938" s="1"/>
      <c r="O938" s="1"/>
      <c r="R938" s="70"/>
      <c r="S938" s="70"/>
      <c r="T938" s="68"/>
      <c r="U938" s="68"/>
      <c r="V938" s="68"/>
      <c r="W938" s="68"/>
    </row>
    <row r="939" spans="5:23" x14ac:dyDescent="0.15">
      <c r="E939" s="127"/>
      <c r="K939" s="1"/>
      <c r="N939" s="1"/>
      <c r="O939" s="1"/>
      <c r="R939" s="70"/>
      <c r="S939" s="70"/>
      <c r="T939" s="68"/>
      <c r="U939" s="68"/>
      <c r="V939" s="68"/>
      <c r="W939" s="68"/>
    </row>
    <row r="940" spans="5:23" x14ac:dyDescent="0.15">
      <c r="E940" s="127"/>
      <c r="K940" s="1"/>
      <c r="N940" s="1"/>
      <c r="O940" s="1"/>
      <c r="R940" s="70"/>
      <c r="S940" s="70"/>
      <c r="T940" s="68"/>
      <c r="U940" s="68"/>
      <c r="V940" s="68"/>
      <c r="W940" s="68"/>
    </row>
    <row r="941" spans="5:23" x14ac:dyDescent="0.15">
      <c r="E941" s="127"/>
      <c r="K941" s="1"/>
      <c r="N941" s="1"/>
      <c r="O941" s="1"/>
      <c r="R941" s="70"/>
      <c r="S941" s="70"/>
      <c r="T941" s="68"/>
      <c r="U941" s="68"/>
      <c r="V941" s="68"/>
      <c r="W941" s="68"/>
    </row>
    <row r="942" spans="5:23" x14ac:dyDescent="0.15">
      <c r="E942" s="127"/>
      <c r="K942" s="1"/>
      <c r="N942" s="1"/>
      <c r="O942" s="1"/>
      <c r="R942" s="70"/>
      <c r="S942" s="70"/>
      <c r="T942" s="68"/>
      <c r="U942" s="68"/>
      <c r="V942" s="68"/>
      <c r="W942" s="68"/>
    </row>
    <row r="943" spans="5:23" x14ac:dyDescent="0.15">
      <c r="E943" s="127"/>
      <c r="K943" s="1"/>
      <c r="N943" s="1"/>
      <c r="O943" s="1"/>
      <c r="R943" s="70"/>
      <c r="S943" s="70"/>
      <c r="T943" s="68"/>
      <c r="U943" s="68"/>
      <c r="V943" s="68"/>
      <c r="W943" s="68"/>
    </row>
    <row r="944" spans="5:23" x14ac:dyDescent="0.15">
      <c r="E944" s="127"/>
      <c r="K944" s="1"/>
      <c r="N944" s="1"/>
      <c r="O944" s="1"/>
      <c r="R944" s="70"/>
      <c r="S944" s="70"/>
      <c r="T944" s="68"/>
      <c r="U944" s="68"/>
      <c r="V944" s="68"/>
      <c r="W944" s="68"/>
    </row>
    <row r="945" spans="5:23" x14ac:dyDescent="0.15">
      <c r="E945" s="127"/>
      <c r="K945" s="1"/>
      <c r="N945" s="1"/>
      <c r="O945" s="1"/>
      <c r="R945" s="70"/>
      <c r="S945" s="70"/>
      <c r="T945" s="68"/>
      <c r="U945" s="68"/>
      <c r="V945" s="68"/>
      <c r="W945" s="68"/>
    </row>
    <row r="946" spans="5:23" x14ac:dyDescent="0.15">
      <c r="E946" s="127"/>
      <c r="K946" s="1"/>
      <c r="N946" s="1"/>
      <c r="O946" s="1"/>
      <c r="R946" s="70"/>
      <c r="S946" s="70"/>
      <c r="T946" s="68"/>
      <c r="U946" s="68"/>
      <c r="V946" s="68"/>
      <c r="W946" s="68"/>
    </row>
    <row r="947" spans="5:23" x14ac:dyDescent="0.15">
      <c r="E947" s="127"/>
      <c r="K947" s="1"/>
      <c r="N947" s="1"/>
      <c r="O947" s="1"/>
      <c r="R947" s="70"/>
      <c r="S947" s="70"/>
      <c r="T947" s="68"/>
      <c r="U947" s="68"/>
      <c r="V947" s="68"/>
      <c r="W947" s="68"/>
    </row>
    <row r="948" spans="5:23" x14ac:dyDescent="0.15">
      <c r="E948" s="127"/>
      <c r="K948" s="1"/>
      <c r="N948" s="1"/>
      <c r="O948" s="1"/>
      <c r="R948" s="70"/>
      <c r="S948" s="70"/>
      <c r="T948" s="68"/>
      <c r="U948" s="68"/>
      <c r="V948" s="68"/>
      <c r="W948" s="68"/>
    </row>
    <row r="949" spans="5:23" x14ac:dyDescent="0.15">
      <c r="E949" s="127"/>
      <c r="K949" s="1"/>
      <c r="N949" s="1"/>
      <c r="O949" s="1"/>
      <c r="R949" s="70"/>
      <c r="S949" s="70"/>
      <c r="T949" s="68"/>
      <c r="U949" s="68"/>
      <c r="V949" s="68"/>
      <c r="W949" s="68"/>
    </row>
    <row r="950" spans="5:23" x14ac:dyDescent="0.15">
      <c r="E950" s="127"/>
      <c r="K950" s="1"/>
      <c r="N950" s="1"/>
      <c r="O950" s="1"/>
      <c r="R950" s="70"/>
      <c r="S950" s="70"/>
      <c r="T950" s="68"/>
      <c r="U950" s="68"/>
      <c r="V950" s="68"/>
      <c r="W950" s="68"/>
    </row>
    <row r="951" spans="5:23" x14ac:dyDescent="0.15">
      <c r="E951" s="127"/>
      <c r="K951" s="1"/>
      <c r="N951" s="1"/>
      <c r="O951" s="1"/>
      <c r="R951" s="70"/>
      <c r="S951" s="70"/>
      <c r="T951" s="68"/>
      <c r="U951" s="68"/>
      <c r="V951" s="68"/>
      <c r="W951" s="68"/>
    </row>
    <row r="952" spans="5:23" x14ac:dyDescent="0.15">
      <c r="E952" s="127"/>
      <c r="K952" s="1"/>
      <c r="N952" s="1"/>
      <c r="O952" s="1"/>
      <c r="R952" s="70"/>
      <c r="S952" s="70"/>
      <c r="T952" s="68"/>
      <c r="U952" s="68"/>
      <c r="V952" s="68"/>
      <c r="W952" s="68"/>
    </row>
    <row r="953" spans="5:23" x14ac:dyDescent="0.15">
      <c r="E953" s="127"/>
      <c r="K953" s="1"/>
      <c r="N953" s="1"/>
      <c r="O953" s="1"/>
      <c r="R953" s="70"/>
      <c r="S953" s="70"/>
      <c r="T953" s="68"/>
      <c r="U953" s="68"/>
      <c r="V953" s="68"/>
      <c r="W953" s="68"/>
    </row>
    <row r="954" spans="5:23" x14ac:dyDescent="0.15">
      <c r="E954" s="127"/>
      <c r="K954" s="1"/>
      <c r="N954" s="1"/>
      <c r="O954" s="1"/>
      <c r="R954" s="70"/>
      <c r="S954" s="70"/>
      <c r="T954" s="68"/>
      <c r="U954" s="68"/>
      <c r="V954" s="68"/>
      <c r="W954" s="68"/>
    </row>
    <row r="955" spans="5:23" x14ac:dyDescent="0.15">
      <c r="E955" s="127"/>
      <c r="K955" s="1"/>
      <c r="N955" s="1"/>
      <c r="O955" s="1"/>
      <c r="R955" s="70"/>
      <c r="S955" s="70"/>
      <c r="T955" s="68"/>
      <c r="U955" s="68"/>
      <c r="V955" s="68"/>
      <c r="W955" s="68"/>
    </row>
    <row r="956" spans="5:23" x14ac:dyDescent="0.15">
      <c r="E956" s="127"/>
      <c r="K956" s="1"/>
      <c r="N956" s="1"/>
      <c r="O956" s="1"/>
      <c r="R956" s="70"/>
      <c r="S956" s="70"/>
      <c r="T956" s="68"/>
      <c r="U956" s="68"/>
      <c r="V956" s="68"/>
      <c r="W956" s="68"/>
    </row>
    <row r="957" spans="5:23" x14ac:dyDescent="0.15">
      <c r="E957" s="127"/>
      <c r="K957" s="1"/>
      <c r="N957" s="1"/>
      <c r="O957" s="1"/>
      <c r="R957" s="70"/>
      <c r="S957" s="70"/>
      <c r="T957" s="68"/>
      <c r="U957" s="68"/>
      <c r="V957" s="68"/>
      <c r="W957" s="68"/>
    </row>
    <row r="958" spans="5:23" x14ac:dyDescent="0.15">
      <c r="E958" s="127"/>
      <c r="K958" s="1"/>
      <c r="N958" s="1"/>
      <c r="O958" s="1"/>
      <c r="R958" s="70"/>
      <c r="S958" s="70"/>
      <c r="T958" s="68"/>
      <c r="U958" s="68"/>
      <c r="V958" s="68"/>
      <c r="W958" s="68"/>
    </row>
    <row r="959" spans="5:23" x14ac:dyDescent="0.15">
      <c r="E959" s="127"/>
      <c r="K959" s="1"/>
      <c r="N959" s="1"/>
      <c r="O959" s="1"/>
      <c r="R959" s="70"/>
      <c r="S959" s="70"/>
      <c r="T959" s="68"/>
      <c r="U959" s="68"/>
      <c r="V959" s="68"/>
      <c r="W959" s="68"/>
    </row>
    <row r="960" spans="5:23" x14ac:dyDescent="0.15">
      <c r="E960" s="127"/>
      <c r="K960" s="1"/>
      <c r="N960" s="1"/>
      <c r="O960" s="1"/>
      <c r="R960" s="70"/>
      <c r="S960" s="70"/>
      <c r="T960" s="68"/>
      <c r="U960" s="68"/>
      <c r="V960" s="68"/>
      <c r="W960" s="68"/>
    </row>
    <row r="961" spans="5:23" x14ac:dyDescent="0.15">
      <c r="E961" s="127"/>
      <c r="K961" s="1"/>
      <c r="N961" s="1"/>
      <c r="O961" s="1"/>
      <c r="R961" s="70"/>
      <c r="S961" s="70"/>
      <c r="T961" s="68"/>
      <c r="U961" s="68"/>
      <c r="V961" s="68"/>
      <c r="W961" s="68"/>
    </row>
    <row r="962" spans="5:23" x14ac:dyDescent="0.15">
      <c r="E962" s="127"/>
      <c r="K962" s="1"/>
      <c r="N962" s="1"/>
      <c r="O962" s="1"/>
      <c r="R962" s="70"/>
      <c r="S962" s="70"/>
      <c r="T962" s="68"/>
      <c r="U962" s="68"/>
      <c r="V962" s="68"/>
      <c r="W962" s="68"/>
    </row>
    <row r="963" spans="5:23" x14ac:dyDescent="0.15">
      <c r="E963" s="127"/>
      <c r="K963" s="1"/>
      <c r="N963" s="1"/>
      <c r="O963" s="1"/>
      <c r="R963" s="70"/>
      <c r="S963" s="70"/>
      <c r="T963" s="68"/>
      <c r="U963" s="68"/>
      <c r="V963" s="68"/>
      <c r="W963" s="68"/>
    </row>
    <row r="964" spans="5:23" x14ac:dyDescent="0.15">
      <c r="E964" s="127"/>
      <c r="K964" s="1"/>
      <c r="N964" s="1"/>
      <c r="O964" s="1"/>
      <c r="R964" s="70"/>
      <c r="S964" s="70"/>
      <c r="T964" s="68"/>
      <c r="U964" s="68"/>
      <c r="V964" s="68"/>
      <c r="W964" s="68"/>
    </row>
    <row r="965" spans="5:23" x14ac:dyDescent="0.15">
      <c r="E965" s="127"/>
      <c r="K965" s="1"/>
      <c r="N965" s="1"/>
      <c r="O965" s="1"/>
      <c r="R965" s="70"/>
      <c r="S965" s="70"/>
      <c r="T965" s="68"/>
      <c r="U965" s="68"/>
      <c r="V965" s="68"/>
      <c r="W965" s="68"/>
    </row>
    <row r="966" spans="5:23" x14ac:dyDescent="0.15">
      <c r="E966" s="127"/>
      <c r="K966" s="1"/>
      <c r="N966" s="1"/>
      <c r="O966" s="1"/>
      <c r="R966" s="70"/>
      <c r="S966" s="70"/>
      <c r="T966" s="68"/>
      <c r="U966" s="68"/>
      <c r="V966" s="68"/>
      <c r="W966" s="68"/>
    </row>
    <row r="967" spans="5:23" x14ac:dyDescent="0.15">
      <c r="E967" s="127"/>
      <c r="K967" s="1"/>
      <c r="N967" s="1"/>
      <c r="O967" s="1"/>
      <c r="R967" s="70"/>
      <c r="S967" s="70"/>
      <c r="T967" s="68"/>
      <c r="U967" s="68"/>
      <c r="V967" s="68"/>
      <c r="W967" s="68"/>
    </row>
    <row r="968" spans="5:23" x14ac:dyDescent="0.15">
      <c r="E968" s="127"/>
      <c r="K968" s="1"/>
      <c r="N968" s="1"/>
      <c r="O968" s="1"/>
      <c r="R968" s="70"/>
      <c r="S968" s="70"/>
      <c r="T968" s="68"/>
      <c r="U968" s="68"/>
      <c r="V968" s="68"/>
      <c r="W968" s="68"/>
    </row>
    <row r="969" spans="5:23" x14ac:dyDescent="0.15">
      <c r="E969" s="127"/>
      <c r="K969" s="1"/>
      <c r="N969" s="1"/>
      <c r="O969" s="1"/>
      <c r="R969" s="70"/>
      <c r="S969" s="70"/>
      <c r="T969" s="68"/>
      <c r="U969" s="68"/>
      <c r="V969" s="68"/>
      <c r="W969" s="68"/>
    </row>
    <row r="970" spans="5:23" x14ac:dyDescent="0.15">
      <c r="E970" s="127"/>
      <c r="K970" s="1"/>
      <c r="N970" s="1"/>
      <c r="O970" s="1"/>
      <c r="R970" s="70"/>
      <c r="S970" s="70"/>
      <c r="T970" s="68"/>
      <c r="U970" s="68"/>
      <c r="V970" s="68"/>
      <c r="W970" s="68"/>
    </row>
    <row r="971" spans="5:23" x14ac:dyDescent="0.15">
      <c r="E971" s="127"/>
      <c r="K971" s="1"/>
      <c r="N971" s="1"/>
      <c r="O971" s="1"/>
      <c r="R971" s="70"/>
      <c r="S971" s="70"/>
      <c r="T971" s="68"/>
      <c r="U971" s="68"/>
      <c r="V971" s="68"/>
      <c r="W971" s="68"/>
    </row>
    <row r="972" spans="5:23" x14ac:dyDescent="0.15">
      <c r="E972" s="127"/>
      <c r="K972" s="1"/>
      <c r="N972" s="1"/>
      <c r="O972" s="1"/>
      <c r="R972" s="70"/>
      <c r="S972" s="70"/>
      <c r="T972" s="68"/>
      <c r="U972" s="68"/>
      <c r="V972" s="68"/>
      <c r="W972" s="68"/>
    </row>
    <row r="973" spans="5:23" x14ac:dyDescent="0.15">
      <c r="E973" s="127"/>
      <c r="K973" s="1"/>
      <c r="N973" s="1"/>
      <c r="O973" s="1"/>
      <c r="R973" s="70"/>
      <c r="S973" s="70"/>
      <c r="T973" s="68"/>
      <c r="U973" s="68"/>
      <c r="V973" s="68"/>
      <c r="W973" s="68"/>
    </row>
    <row r="974" spans="5:23" x14ac:dyDescent="0.15">
      <c r="E974" s="127"/>
      <c r="K974" s="1"/>
      <c r="N974" s="1"/>
      <c r="O974" s="1"/>
      <c r="R974" s="70"/>
      <c r="S974" s="70"/>
      <c r="T974" s="68"/>
      <c r="U974" s="68"/>
      <c r="V974" s="68"/>
      <c r="W974" s="68"/>
    </row>
    <row r="975" spans="5:23" x14ac:dyDescent="0.15">
      <c r="E975" s="127"/>
      <c r="K975" s="1"/>
      <c r="N975" s="1"/>
      <c r="O975" s="1"/>
      <c r="R975" s="70"/>
      <c r="S975" s="70"/>
      <c r="T975" s="68"/>
      <c r="U975" s="68"/>
      <c r="V975" s="68"/>
      <c r="W975" s="68"/>
    </row>
    <row r="976" spans="5:23" x14ac:dyDescent="0.15">
      <c r="E976" s="127"/>
      <c r="K976" s="1"/>
      <c r="N976" s="1"/>
      <c r="O976" s="1"/>
      <c r="R976" s="70"/>
      <c r="S976" s="70"/>
      <c r="T976" s="68"/>
      <c r="U976" s="68"/>
      <c r="V976" s="68"/>
      <c r="W976" s="68"/>
    </row>
    <row r="977" spans="5:23" x14ac:dyDescent="0.15">
      <c r="E977" s="127"/>
      <c r="K977" s="1"/>
      <c r="N977" s="1"/>
      <c r="O977" s="1"/>
      <c r="R977" s="70"/>
      <c r="S977" s="70"/>
      <c r="T977" s="68"/>
      <c r="U977" s="68"/>
      <c r="V977" s="68"/>
      <c r="W977" s="68"/>
    </row>
    <row r="978" spans="5:23" x14ac:dyDescent="0.15">
      <c r="E978" s="127"/>
      <c r="K978" s="1"/>
      <c r="N978" s="1"/>
      <c r="O978" s="1"/>
      <c r="R978" s="70"/>
      <c r="S978" s="70"/>
      <c r="T978" s="68"/>
      <c r="U978" s="68"/>
      <c r="V978" s="68"/>
      <c r="W978" s="68"/>
    </row>
    <row r="979" spans="5:23" x14ac:dyDescent="0.15">
      <c r="E979" s="127"/>
      <c r="K979" s="1"/>
      <c r="N979" s="1"/>
      <c r="O979" s="1"/>
      <c r="R979" s="70"/>
      <c r="S979" s="70"/>
      <c r="T979" s="68"/>
      <c r="U979" s="68"/>
      <c r="V979" s="68"/>
      <c r="W979" s="68"/>
    </row>
    <row r="980" spans="5:23" x14ac:dyDescent="0.15">
      <c r="E980" s="127"/>
      <c r="K980" s="1"/>
      <c r="N980" s="1"/>
      <c r="O980" s="1"/>
      <c r="R980" s="70"/>
      <c r="S980" s="70"/>
      <c r="T980" s="68"/>
      <c r="U980" s="68"/>
      <c r="V980" s="68"/>
      <c r="W980" s="68"/>
    </row>
    <row r="981" spans="5:23" x14ac:dyDescent="0.15">
      <c r="E981" s="127"/>
      <c r="K981" s="1"/>
      <c r="N981" s="1"/>
      <c r="O981" s="1"/>
      <c r="R981" s="70"/>
      <c r="S981" s="70"/>
      <c r="T981" s="68"/>
      <c r="U981" s="68"/>
      <c r="V981" s="68"/>
      <c r="W981" s="68"/>
    </row>
    <row r="982" spans="5:23" x14ac:dyDescent="0.15">
      <c r="E982" s="127"/>
      <c r="K982" s="1"/>
      <c r="N982" s="1"/>
      <c r="O982" s="1"/>
      <c r="R982" s="70"/>
      <c r="S982" s="70"/>
      <c r="T982" s="68"/>
      <c r="U982" s="68"/>
      <c r="V982" s="68"/>
      <c r="W982" s="68"/>
    </row>
    <row r="983" spans="5:23" x14ac:dyDescent="0.15">
      <c r="E983" s="127"/>
      <c r="K983" s="1"/>
      <c r="N983" s="1"/>
      <c r="O983" s="1"/>
      <c r="R983" s="70"/>
      <c r="S983" s="70"/>
      <c r="T983" s="68"/>
      <c r="U983" s="68"/>
      <c r="V983" s="68"/>
      <c r="W983" s="68"/>
    </row>
    <row r="984" spans="5:23" x14ac:dyDescent="0.15">
      <c r="E984" s="127"/>
      <c r="K984" s="1"/>
      <c r="N984" s="1"/>
      <c r="O984" s="1"/>
      <c r="R984" s="70"/>
      <c r="S984" s="70"/>
      <c r="T984" s="68"/>
      <c r="U984" s="68"/>
      <c r="V984" s="68"/>
      <c r="W984" s="68"/>
    </row>
    <row r="985" spans="5:23" x14ac:dyDescent="0.15">
      <c r="E985" s="127"/>
      <c r="K985" s="1"/>
      <c r="N985" s="1"/>
      <c r="O985" s="1"/>
      <c r="R985" s="70"/>
      <c r="S985" s="70"/>
      <c r="T985" s="68"/>
      <c r="U985" s="68"/>
      <c r="V985" s="68"/>
      <c r="W985" s="68"/>
    </row>
    <row r="986" spans="5:23" x14ac:dyDescent="0.15">
      <c r="E986" s="127"/>
      <c r="K986" s="1"/>
      <c r="N986" s="1"/>
      <c r="O986" s="1"/>
      <c r="R986" s="70"/>
      <c r="S986" s="70"/>
      <c r="T986" s="68"/>
      <c r="U986" s="68"/>
      <c r="V986" s="68"/>
      <c r="W986" s="68"/>
    </row>
    <row r="987" spans="5:23" x14ac:dyDescent="0.15">
      <c r="E987" s="127"/>
      <c r="K987" s="1"/>
      <c r="N987" s="1"/>
      <c r="O987" s="1"/>
      <c r="R987" s="70"/>
      <c r="S987" s="70"/>
      <c r="T987" s="68"/>
      <c r="U987" s="68"/>
      <c r="V987" s="68"/>
      <c r="W987" s="68"/>
    </row>
    <row r="988" spans="5:23" x14ac:dyDescent="0.15">
      <c r="E988" s="127"/>
      <c r="K988" s="1"/>
      <c r="N988" s="1"/>
      <c r="O988" s="1"/>
      <c r="U988" s="68"/>
      <c r="V988" s="68"/>
      <c r="W988" s="68"/>
    </row>
    <row r="989" spans="5:23" x14ac:dyDescent="0.15">
      <c r="E989" s="127"/>
      <c r="K989" s="1"/>
      <c r="N989" s="1"/>
      <c r="O989" s="1"/>
      <c r="U989" s="68"/>
      <c r="V989" s="68"/>
      <c r="W989" s="68"/>
    </row>
  </sheetData>
  <mergeCells count="15">
    <mergeCell ref="N1:N4"/>
    <mergeCell ref="O1:O4"/>
    <mergeCell ref="I1:I4"/>
    <mergeCell ref="J1:J4"/>
    <mergeCell ref="K1:K4"/>
    <mergeCell ref="L1:L4"/>
    <mergeCell ref="M1:M4"/>
    <mergeCell ref="R1:U1"/>
    <mergeCell ref="V1:W1"/>
    <mergeCell ref="R2:R5"/>
    <mergeCell ref="S2:S5"/>
    <mergeCell ref="T2:T5"/>
    <mergeCell ref="U2:U5"/>
    <mergeCell ref="V2:V5"/>
    <mergeCell ref="W2:W5"/>
  </mergeCells>
  <printOptions horizontalCentered="1" gridLines="1"/>
  <pageMargins left="0.7" right="0.7" top="0.75" bottom="0.75" header="0" footer="0"/>
  <pageSetup fitToHeight="0" pageOrder="overThenDown" orientation="landscape" cellComments="atEnd"/>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Short Notes</vt:lpstr>
      <vt:lpstr>Long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Gavin, Hannah</cp:lastModifiedBy>
  <dcterms:created xsi:type="dcterms:W3CDTF">2024-06-25T17:09:08Z</dcterms:created>
  <dcterms:modified xsi:type="dcterms:W3CDTF">2024-06-25T17:11:23Z</dcterms:modified>
</cp:coreProperties>
</file>